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\Desktop\Документы по питанию\"/>
    </mc:Choice>
  </mc:AlternateContent>
  <bookViews>
    <workbookView xWindow="-120" yWindow="-120" windowWidth="19440" windowHeight="15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8" i="1"/>
  <c r="F8" i="1"/>
  <c r="G8" i="1"/>
  <c r="H8" i="1"/>
  <c r="H103" i="1" s="1"/>
  <c r="I8" i="1"/>
  <c r="J8" i="1"/>
  <c r="K8" i="1"/>
  <c r="E189" i="1"/>
  <c r="F189" i="1"/>
  <c r="G189" i="1"/>
  <c r="H189" i="1"/>
  <c r="I189" i="1"/>
  <c r="J189" i="1"/>
  <c r="K189" i="1"/>
  <c r="E187" i="1"/>
  <c r="F187" i="1"/>
  <c r="G187" i="1"/>
  <c r="H187" i="1"/>
  <c r="I187" i="1"/>
  <c r="J187" i="1"/>
  <c r="K187" i="1"/>
  <c r="E186" i="1"/>
  <c r="F186" i="1"/>
  <c r="G186" i="1"/>
  <c r="H186" i="1"/>
  <c r="I186" i="1"/>
  <c r="J186" i="1"/>
  <c r="K186" i="1"/>
  <c r="E185" i="1"/>
  <c r="F185" i="1"/>
  <c r="G185" i="1"/>
  <c r="H185" i="1"/>
  <c r="I185" i="1"/>
  <c r="J185" i="1"/>
  <c r="K185" i="1"/>
  <c r="E181" i="1"/>
  <c r="F181" i="1"/>
  <c r="G181" i="1"/>
  <c r="H181" i="1"/>
  <c r="I181" i="1"/>
  <c r="J181" i="1"/>
  <c r="E180" i="1"/>
  <c r="F180" i="1"/>
  <c r="G180" i="1"/>
  <c r="H180" i="1"/>
  <c r="I180" i="1"/>
  <c r="J180" i="1"/>
  <c r="K180" i="1"/>
  <c r="E179" i="1"/>
  <c r="F179" i="1"/>
  <c r="G179" i="1"/>
  <c r="H179" i="1"/>
  <c r="I179" i="1"/>
  <c r="J179" i="1"/>
  <c r="K179" i="1"/>
  <c r="E170" i="1"/>
  <c r="F170" i="1"/>
  <c r="G170" i="1"/>
  <c r="H170" i="1"/>
  <c r="I170" i="1"/>
  <c r="J170" i="1"/>
  <c r="K170" i="1"/>
  <c r="E169" i="1"/>
  <c r="F169" i="1"/>
  <c r="G169" i="1"/>
  <c r="H169" i="1"/>
  <c r="I169" i="1"/>
  <c r="J169" i="1"/>
  <c r="K169" i="1"/>
  <c r="E167" i="1"/>
  <c r="F167" i="1"/>
  <c r="G167" i="1"/>
  <c r="H167" i="1"/>
  <c r="I167" i="1"/>
  <c r="J167" i="1"/>
  <c r="K167" i="1"/>
  <c r="F166" i="1"/>
  <c r="G166" i="1"/>
  <c r="H166" i="1"/>
  <c r="I166" i="1"/>
  <c r="J166" i="1"/>
  <c r="K166" i="1"/>
  <c r="E162" i="1"/>
  <c r="F162" i="1"/>
  <c r="G162" i="1"/>
  <c r="H162" i="1"/>
  <c r="I162" i="1"/>
  <c r="J162" i="1"/>
  <c r="E160" i="1"/>
  <c r="F160" i="1"/>
  <c r="G160" i="1"/>
  <c r="H160" i="1"/>
  <c r="I160" i="1"/>
  <c r="J160" i="1"/>
  <c r="K160" i="1"/>
  <c r="E159" i="1"/>
  <c r="F159" i="1"/>
  <c r="G159" i="1"/>
  <c r="H159" i="1"/>
  <c r="I159" i="1"/>
  <c r="J159" i="1"/>
  <c r="K159" i="1"/>
  <c r="E151" i="1"/>
  <c r="F151" i="1"/>
  <c r="G151" i="1"/>
  <c r="H151" i="1"/>
  <c r="I151" i="1"/>
  <c r="J151" i="1"/>
  <c r="K151" i="1"/>
  <c r="F147" i="1"/>
  <c r="G147" i="1"/>
  <c r="H147" i="1"/>
  <c r="I147" i="1"/>
  <c r="J147" i="1"/>
  <c r="K147" i="1"/>
  <c r="E67" i="1"/>
  <c r="F67" i="1"/>
  <c r="G67" i="1"/>
  <c r="H67" i="1"/>
  <c r="I67" i="1"/>
  <c r="J67" i="1"/>
  <c r="E86" i="1"/>
  <c r="F86" i="1"/>
  <c r="G86" i="1"/>
  <c r="H86" i="1"/>
  <c r="I86" i="1"/>
  <c r="J86" i="1"/>
  <c r="E105" i="1"/>
  <c r="F105" i="1"/>
  <c r="G105" i="1"/>
  <c r="H105" i="1"/>
  <c r="I105" i="1"/>
  <c r="J105" i="1"/>
  <c r="E124" i="1"/>
  <c r="F124" i="1"/>
  <c r="G124" i="1"/>
  <c r="H124" i="1"/>
  <c r="I124" i="1"/>
  <c r="J124" i="1"/>
  <c r="E142" i="1"/>
  <c r="F142" i="1"/>
  <c r="G142" i="1"/>
  <c r="H142" i="1"/>
  <c r="I142" i="1"/>
  <c r="J142" i="1"/>
  <c r="E141" i="1"/>
  <c r="F141" i="1"/>
  <c r="G141" i="1"/>
  <c r="H141" i="1"/>
  <c r="I141" i="1"/>
  <c r="J141" i="1"/>
  <c r="K141" i="1"/>
  <c r="E140" i="1"/>
  <c r="F140" i="1"/>
  <c r="G140" i="1"/>
  <c r="H140" i="1"/>
  <c r="I140" i="1"/>
  <c r="J140" i="1"/>
  <c r="K140" i="1"/>
  <c r="E132" i="1"/>
  <c r="F132" i="1"/>
  <c r="G132" i="1"/>
  <c r="H132" i="1"/>
  <c r="I132" i="1"/>
  <c r="J132" i="1"/>
  <c r="K132" i="1"/>
  <c r="E131" i="1"/>
  <c r="F131" i="1"/>
  <c r="G131" i="1"/>
  <c r="H131" i="1"/>
  <c r="I131" i="1"/>
  <c r="J131" i="1"/>
  <c r="K131" i="1"/>
  <c r="E129" i="1"/>
  <c r="F129" i="1"/>
  <c r="G129" i="1"/>
  <c r="H129" i="1"/>
  <c r="I129" i="1"/>
  <c r="J129" i="1"/>
  <c r="K129" i="1"/>
  <c r="E128" i="1"/>
  <c r="F128" i="1"/>
  <c r="G128" i="1"/>
  <c r="H128" i="1"/>
  <c r="I128" i="1"/>
  <c r="J128" i="1"/>
  <c r="K128" i="1"/>
  <c r="E122" i="1"/>
  <c r="F122" i="1"/>
  <c r="G122" i="1"/>
  <c r="H122" i="1"/>
  <c r="I122" i="1"/>
  <c r="J122" i="1"/>
  <c r="K122" i="1"/>
  <c r="E123" i="1"/>
  <c r="F123" i="1"/>
  <c r="G123" i="1"/>
  <c r="H123" i="1"/>
  <c r="I123" i="1"/>
  <c r="J123" i="1"/>
  <c r="K123" i="1"/>
  <c r="F121" i="1"/>
  <c r="E113" i="1"/>
  <c r="F113" i="1"/>
  <c r="G113" i="1"/>
  <c r="H113" i="1"/>
  <c r="I113" i="1"/>
  <c r="J113" i="1"/>
  <c r="K113" i="1"/>
  <c r="E112" i="1"/>
  <c r="F112" i="1"/>
  <c r="G112" i="1"/>
  <c r="H112" i="1"/>
  <c r="I112" i="1"/>
  <c r="J112" i="1"/>
  <c r="K112" i="1"/>
  <c r="F101" i="1"/>
  <c r="G101" i="1"/>
  <c r="H101" i="1"/>
  <c r="I101" i="1"/>
  <c r="J101" i="1"/>
  <c r="K101" i="1"/>
  <c r="E102" i="1"/>
  <c r="F102" i="1"/>
  <c r="G102" i="1"/>
  <c r="H102" i="1"/>
  <c r="I102" i="1"/>
  <c r="J102" i="1"/>
  <c r="K102" i="1"/>
  <c r="E103" i="1"/>
  <c r="F103" i="1"/>
  <c r="G103" i="1"/>
  <c r="I103" i="1"/>
  <c r="J103" i="1"/>
  <c r="K103" i="1"/>
  <c r="E96" i="1"/>
  <c r="F96" i="1"/>
  <c r="G96" i="1"/>
  <c r="H96" i="1"/>
  <c r="I96" i="1"/>
  <c r="J96" i="1"/>
  <c r="E94" i="1"/>
  <c r="F94" i="1"/>
  <c r="G94" i="1"/>
  <c r="H94" i="1"/>
  <c r="I94" i="1"/>
  <c r="J94" i="1"/>
  <c r="K94" i="1"/>
  <c r="E90" i="1"/>
  <c r="F90" i="1"/>
  <c r="G90" i="1"/>
  <c r="H90" i="1"/>
  <c r="I90" i="1"/>
  <c r="J90" i="1"/>
  <c r="K90" i="1"/>
  <c r="E75" i="1"/>
  <c r="F75" i="1"/>
  <c r="G75" i="1"/>
  <c r="H75" i="1"/>
  <c r="I75" i="1"/>
  <c r="J75" i="1"/>
  <c r="K75" i="1"/>
  <c r="E71" i="1"/>
  <c r="F71" i="1"/>
  <c r="G71" i="1"/>
  <c r="H71" i="1"/>
  <c r="I71" i="1"/>
  <c r="J71" i="1"/>
  <c r="K71" i="1"/>
  <c r="E68" i="1"/>
  <c r="F68" i="1"/>
  <c r="G68" i="1"/>
  <c r="H68" i="1"/>
  <c r="I68" i="1"/>
  <c r="J68" i="1"/>
  <c r="K65" i="1"/>
  <c r="E56" i="1"/>
  <c r="F56" i="1"/>
  <c r="G56" i="1"/>
  <c r="H56" i="1"/>
  <c r="I56" i="1"/>
  <c r="J56" i="1"/>
  <c r="K56" i="1"/>
  <c r="E55" i="1"/>
  <c r="E121" i="1" s="1"/>
  <c r="F55" i="1"/>
  <c r="G55" i="1"/>
  <c r="G121" i="1" s="1"/>
  <c r="H55" i="1"/>
  <c r="H121" i="1" s="1"/>
  <c r="I55" i="1"/>
  <c r="I121" i="1" s="1"/>
  <c r="J55" i="1"/>
  <c r="J121" i="1" s="1"/>
  <c r="K55" i="1"/>
  <c r="K121" i="1" s="1"/>
  <c r="E52" i="1" l="1"/>
  <c r="F52" i="1"/>
  <c r="G52" i="1"/>
  <c r="H52" i="1"/>
  <c r="I52" i="1"/>
  <c r="J52" i="1"/>
  <c r="K52" i="1"/>
  <c r="E48" i="1"/>
  <c r="F48" i="1"/>
  <c r="G48" i="1"/>
  <c r="H48" i="1"/>
  <c r="I48" i="1"/>
  <c r="J48" i="1"/>
  <c r="E45" i="1"/>
  <c r="F45" i="1"/>
  <c r="G45" i="1"/>
  <c r="H45" i="1"/>
  <c r="I45" i="1"/>
  <c r="J45" i="1"/>
  <c r="K45" i="1"/>
  <c r="E26" i="1" l="1"/>
  <c r="F26" i="1"/>
  <c r="G26" i="1"/>
  <c r="H26" i="1"/>
  <c r="I26" i="1"/>
  <c r="J26" i="1"/>
  <c r="K26" i="1"/>
  <c r="E25" i="1"/>
  <c r="F25" i="1"/>
  <c r="F32" i="1" s="1"/>
  <c r="G25" i="1"/>
  <c r="H25" i="1"/>
  <c r="I25" i="1"/>
  <c r="I32" i="1" s="1"/>
  <c r="J25" i="1"/>
  <c r="J32" i="1" s="1"/>
  <c r="K25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G176" i="1"/>
  <c r="J176" i="1"/>
  <c r="H157" i="1"/>
  <c r="J138" i="1"/>
  <c r="I100" i="1"/>
  <c r="J100" i="1"/>
  <c r="F100" i="1"/>
  <c r="F62" i="1"/>
  <c r="G32" i="1"/>
  <c r="H32" i="1"/>
  <c r="H43" i="1"/>
  <c r="G43" i="1"/>
  <c r="J195" i="1"/>
  <c r="F43" i="1"/>
  <c r="J43" i="1"/>
  <c r="H62" i="1"/>
  <c r="G81" i="1"/>
  <c r="J119" i="1"/>
  <c r="I138" i="1"/>
  <c r="G157" i="1"/>
  <c r="I176" i="1"/>
  <c r="G195" i="1"/>
  <c r="G100" i="1"/>
  <c r="J62" i="1"/>
  <c r="G119" i="1"/>
  <c r="H138" i="1"/>
  <c r="I195" i="1"/>
  <c r="H176" i="1"/>
  <c r="I157" i="1"/>
  <c r="J157" i="1"/>
  <c r="G138" i="1"/>
  <c r="I119" i="1"/>
  <c r="H119" i="1"/>
  <c r="H100" i="1"/>
  <c r="F81" i="1"/>
  <c r="J81" i="1"/>
  <c r="I81" i="1"/>
  <c r="H81" i="1"/>
  <c r="I62" i="1"/>
  <c r="G62" i="1"/>
  <c r="I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F196" i="1"/>
  <c r="G196" i="1"/>
  <c r="I196" i="1"/>
</calcChain>
</file>

<file path=xl/sharedStrings.xml><?xml version="1.0" encoding="utf-8"?>
<sst xmlns="http://schemas.openxmlformats.org/spreadsheetml/2006/main" count="249" uniqueCount="86">
  <si>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</si>
  <si>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</si>
  <si>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</si>
  <si>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</si>
  <si>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</si>
  <si>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</si>
  <si>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</si>
  <si>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</si>
  <si>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</si>
  <si>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</si>
  <si>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</si>
  <si>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</si>
  <si>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</si>
  <si>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</si>
  <si>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</si>
  <si>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</si>
  <si>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</si>
  <si>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</si>
  <si>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</si>
  <si>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</si>
  <si>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</si>
  <si>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</si>
  <si>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</si>
  <si>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</si>
  <si>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</si>
  <si>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</si>
  <si>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</si>
  <si>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</si>
  <si>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</si>
  <si>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</si>
  <si>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</si>
  <si>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</si>
  <si>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</si>
  <si>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</si>
  <si>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</si>
  <si>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Овощи по сезону</t>
  </si>
  <si>
    <r>
      <rPr>
        <sz val="11"/>
        <rFont val="Calibri"/>
        <family val="2"/>
      </rPr>
      <t>Хлеб ржаной</t>
    </r>
  </si>
  <si>
    <t>Каша рисовая молочная с маслом сливочным</t>
  </si>
  <si>
    <t>Фрукт</t>
  </si>
  <si>
    <t>Суп картофельный рыбный</t>
  </si>
  <si>
    <t>Каша гречневая рассыпчатая</t>
  </si>
  <si>
    <t>Рис отварной</t>
  </si>
  <si>
    <t>Фрукты</t>
  </si>
  <si>
    <t>директор</t>
  </si>
  <si>
    <t>Компот из смеси сухофруктов</t>
  </si>
  <si>
    <t>хлеб пшеничный</t>
  </si>
  <si>
    <t>Жаркое по-домашнему</t>
  </si>
  <si>
    <t>Капуста тушеная</t>
  </si>
  <si>
    <t>Суп картофельный с яйцом</t>
  </si>
  <si>
    <t>МОУ Глебовская ОШ</t>
  </si>
  <si>
    <t>Ивахненко С.В.</t>
  </si>
  <si>
    <t>фрукт</t>
  </si>
  <si>
    <t xml:space="preserve">Чай с сахаром </t>
  </si>
  <si>
    <t>бутерброд с сыром</t>
  </si>
  <si>
    <t>15/20</t>
  </si>
  <si>
    <t>Рагу из курицы</t>
  </si>
  <si>
    <t>компот из свежих плодов с вит.С</t>
  </si>
  <si>
    <t>какао с молоком</t>
  </si>
  <si>
    <t>Суп картофельный с бобовыми</t>
  </si>
  <si>
    <t>шницель мясной</t>
  </si>
  <si>
    <t>Котлета из мяса кур</t>
  </si>
  <si>
    <t>картофельное пюре</t>
  </si>
  <si>
    <t>чай с сахаром и лимоном</t>
  </si>
  <si>
    <t>200/5</t>
  </si>
  <si>
    <t>Печень по-строгановски</t>
  </si>
  <si>
    <t>Запеканка творожная с молоком сгущённым</t>
  </si>
  <si>
    <t>150/50</t>
  </si>
  <si>
    <t>30.2</t>
  </si>
  <si>
    <t>51.9</t>
  </si>
  <si>
    <t>Чай без сахара</t>
  </si>
  <si>
    <t>Борщ из свежей 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</si>
  <si>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</si>
  <si>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</si>
  <si>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</si>
  <si>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Блинчики с джемом(повидлом)</t>
  </si>
  <si>
    <t>Суп из овощей со сметаной</t>
  </si>
  <si>
    <t>Тефтели рыбные с томатным соусом</t>
  </si>
  <si>
    <t>70  50</t>
  </si>
  <si>
    <t>Гуляш</t>
  </si>
  <si>
    <t>Котлета рыбная</t>
  </si>
  <si>
    <t>Щи из свежей капусты с картофелем, сметаной</t>
  </si>
  <si>
    <t>Плов</t>
  </si>
  <si>
    <t>Каша "Дружба"молочная жидкая с маслом сливочным</t>
  </si>
  <si>
    <t>овощи по сезону</t>
  </si>
  <si>
    <t>Суп с макаронными изделиями и курой</t>
  </si>
  <si>
    <t>Котлета натуральная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</si>
</sst>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3" xfId="0" applyFont="1" applyFill="1" applyBorder="1" applyAlignment="1" applyProtection="1">
      <alignment horizontal="left" vertical="top" wrapText="1"/>
      <protection locked="0"/>
    </xf>
    <xf numFmtId="0" fontId="11" fillId="4" borderId="23" xfId="0" applyNumberFormat="1" applyFont="1" applyFill="1" applyBorder="1" applyAlignment="1" applyProtection="1">
      <alignment horizontal="right" vertical="top" shrinkToFit="1"/>
      <protection locked="0"/>
    </xf>
    <xf numFmtId="2" fontId="11" fillId="4" borderId="23" xfId="0" applyNumberFormat="1" applyFont="1" applyFill="1" applyBorder="1" applyAlignment="1" applyProtection="1">
      <alignment horizontal="right" vertical="top" shrinkToFit="1"/>
      <protection locked="0"/>
    </xf>
    <xf numFmtId="164" fontId="11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12" fillId="4" borderId="23" xfId="0" applyFont="1" applyFill="1" applyBorder="1" applyAlignment="1" applyProtection="1">
      <alignment horizontal="left" vertical="top" wrapText="1"/>
      <protection locked="0"/>
    </xf>
    <xf numFmtId="0" fontId="10" fillId="4" borderId="23" xfId="0" applyFont="1" applyFill="1" applyBorder="1" applyAlignment="1" applyProtection="1">
      <alignment horizontal="right" vertical="top" wrapText="1"/>
      <protection locked="0"/>
    </xf>
    <xf numFmtId="1" fontId="11" fillId="4" borderId="23" xfId="0" applyNumberFormat="1" applyFont="1" applyFill="1" applyBorder="1" applyAlignment="1" applyProtection="1">
      <alignment horizontal="right" vertical="top" shrinkToFit="1"/>
      <protection locked="0"/>
    </xf>
    <xf numFmtId="0" fontId="12" fillId="4" borderId="23" xfId="0" applyFont="1" applyFill="1" applyBorder="1" applyAlignment="1" applyProtection="1">
      <alignment horizontal="right" vertical="top" wrapText="1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1" fontId="11" fillId="4" borderId="23" xfId="0" applyNumberFormat="1" applyFont="1" applyFill="1" applyBorder="1" applyAlignment="1" applyProtection="1">
      <alignment horizontal="right" vertical="center" shrinkToFit="1"/>
      <protection locked="0"/>
    </xf>
    <xf numFmtId="164" fontId="11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23" xfId="0" applyFont="1" applyFill="1" applyBorder="1" applyAlignment="1" applyProtection="1">
      <alignment horizontal="left" wrapText="1"/>
      <protection locked="0"/>
    </xf>
    <xf numFmtId="0" fontId="0" fillId="4" borderId="23" xfId="0" applyFill="1" applyBorder="1" applyAlignment="1" applyProtection="1">
      <alignment horizontal="right" wrapText="1"/>
      <protection locked="0"/>
    </xf>
    <xf numFmtId="0" fontId="11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23" xfId="0" applyFont="1" applyFill="1" applyBorder="1" applyAlignment="1" applyProtection="1">
      <alignment horizontal="right" wrapText="1"/>
      <protection locked="0"/>
    </xf>
    <xf numFmtId="0" fontId="14" fillId="4" borderId="23" xfId="0" applyFont="1" applyFill="1" applyBorder="1" applyAlignment="1" applyProtection="1">
      <alignment horizontal="left" vertical="top" wrapText="1"/>
      <protection locked="0"/>
    </xf>
    <xf numFmtId="0" fontId="13" fillId="4" borderId="23" xfId="0" applyNumberFormat="1" applyFont="1" applyFill="1" applyBorder="1" applyAlignment="1" applyProtection="1">
      <alignment horizontal="right" wrapText="1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M141" sqref="M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8" t="s">
        <v>49</v>
      </c>
      <c r="D1" s="69"/>
      <c r="E1" s="69"/>
      <c r="F1" s="13" t="s">
        <v>16</v>
      </c>
      <c r="G1" s="2" t="s">
        <v>17</v>
      </c>
      <c r="H1" s="70" t="s">
        <v>43</v>
      </c>
      <c r="I1" s="70"/>
      <c r="J1" s="70"/>
      <c r="K1" s="70"/>
    </row>
    <row r="2" spans="1:11" ht="18" x14ac:dyDescent="0.2">
      <c r="A2" s="36" t="s">
        <v>6</v>
      </c>
      <c r="C2" s="2"/>
      <c r="G2" s="2" t="s">
        <v>18</v>
      </c>
      <c r="H2" s="70" t="s">
        <v>50</v>
      </c>
      <c r="I2" s="70"/>
      <c r="J2" s="70"/>
      <c r="K2" s="7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71">
        <v>45170</v>
      </c>
      <c r="I3" s="72"/>
      <c r="J3" s="72"/>
      <c r="K3" s="72"/>
    </row>
    <row r="4" spans="1:11" ht="13.5" thickBot="1" x14ac:dyDescent="0.25">
      <c r="C4" s="2"/>
      <c r="D4" s="4"/>
    </row>
    <row r="5" spans="1:11" ht="34.5" thickBot="1" x14ac:dyDescent="0.25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6" t="s">
        <v>81</v>
      </c>
      <c r="F6" s="47">
        <v>150</v>
      </c>
      <c r="G6" s="48">
        <v>16.5</v>
      </c>
      <c r="H6" s="49">
        <v>16.899999999999999</v>
      </c>
      <c r="I6" s="49">
        <v>24.4</v>
      </c>
      <c r="J6" s="49">
        <v>322</v>
      </c>
      <c r="K6" s="40">
        <v>265</v>
      </c>
    </row>
    <row r="7" spans="1:11" ht="15" x14ac:dyDescent="0.25">
      <c r="A7" s="24"/>
      <c r="B7" s="16"/>
      <c r="C7" s="11"/>
      <c r="D7" s="6"/>
      <c r="E7" s="41" t="s">
        <v>83</v>
      </c>
      <c r="F7" s="42">
        <v>15</v>
      </c>
      <c r="G7" s="42">
        <v>0.2</v>
      </c>
      <c r="H7" s="42">
        <v>0.1</v>
      </c>
      <c r="I7" s="42">
        <v>0.6</v>
      </c>
      <c r="J7" s="42">
        <v>3.6</v>
      </c>
      <c r="K7" s="43">
        <v>515</v>
      </c>
    </row>
    <row r="8" spans="1:11" ht="15" x14ac:dyDescent="0.25">
      <c r="A8" s="24"/>
      <c r="B8" s="16"/>
      <c r="C8" s="11"/>
      <c r="D8" s="7" t="s">
        <v>22</v>
      </c>
      <c r="E8" s="50" t="str">
        <f t="shared" ref="E8:K8" si="0">E65</f>
        <v>чай с сахаром и лимоном</v>
      </c>
      <c r="F8" s="51" t="str">
        <f t="shared" si="0"/>
        <v>200/5</v>
      </c>
      <c r="G8" s="49">
        <f t="shared" si="0"/>
        <v>0.3</v>
      </c>
      <c r="H8" s="49">
        <f t="shared" si="0"/>
        <v>0.3</v>
      </c>
      <c r="I8" s="49">
        <f t="shared" si="0"/>
        <v>15.2</v>
      </c>
      <c r="J8" s="52">
        <f t="shared" si="0"/>
        <v>62</v>
      </c>
      <c r="K8" s="43">
        <f t="shared" si="0"/>
        <v>685</v>
      </c>
    </row>
    <row r="9" spans="1:11" ht="15" x14ac:dyDescent="0.25">
      <c r="A9" s="24"/>
      <c r="B9" s="16"/>
      <c r="C9" s="11"/>
      <c r="D9" s="7" t="s">
        <v>23</v>
      </c>
      <c r="E9" s="50" t="str">
        <f t="shared" ref="E9:J9" si="1">E20</f>
        <v>Хлеб ржаной</v>
      </c>
      <c r="F9" s="53">
        <f t="shared" si="1"/>
        <v>20</v>
      </c>
      <c r="G9" s="52">
        <f t="shared" si="1"/>
        <v>1.3</v>
      </c>
      <c r="H9" s="52">
        <f t="shared" si="1"/>
        <v>0.2</v>
      </c>
      <c r="I9" s="52">
        <f t="shared" si="1"/>
        <v>9.9</v>
      </c>
      <c r="J9" s="52">
        <f t="shared" si="1"/>
        <v>46</v>
      </c>
      <c r="K9" s="43"/>
    </row>
    <row r="10" spans="1:11" ht="15" x14ac:dyDescent="0.25">
      <c r="A10" s="24"/>
      <c r="B10" s="16"/>
      <c r="C10" s="11"/>
      <c r="D10" s="7" t="s">
        <v>24</v>
      </c>
      <c r="E10" s="41" t="s">
        <v>51</v>
      </c>
      <c r="F10" s="42">
        <v>130</v>
      </c>
      <c r="G10" s="42">
        <v>0.6</v>
      </c>
      <c r="H10" s="42">
        <v>0.6</v>
      </c>
      <c r="I10" s="42">
        <v>12.7</v>
      </c>
      <c r="J10" s="42">
        <v>61.1</v>
      </c>
      <c r="K10" s="43"/>
    </row>
    <row r="11" spans="1:11" ht="15" x14ac:dyDescent="0.25">
      <c r="A11" s="24"/>
      <c r="B11" s="16"/>
      <c r="C11" s="11"/>
      <c r="D11" s="6"/>
      <c r="E11" s="41"/>
      <c r="F11" s="42"/>
      <c r="G11" s="42"/>
      <c r="H11" s="42"/>
      <c r="I11" s="42"/>
      <c r="J11" s="42"/>
      <c r="K11" s="43"/>
    </row>
    <row r="12" spans="1:11" ht="15" x14ac:dyDescent="0.2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315</v>
      </c>
      <c r="G13" s="20">
        <f t="shared" ref="G13:J13" si="2">SUM(G6:G12)</f>
        <v>18.900000000000002</v>
      </c>
      <c r="H13" s="20">
        <f t="shared" si="2"/>
        <v>18.100000000000001</v>
      </c>
      <c r="I13" s="20">
        <f t="shared" si="2"/>
        <v>62.8</v>
      </c>
      <c r="J13" s="20">
        <f t="shared" si="2"/>
        <v>494.70000000000005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35</v>
      </c>
      <c r="F14" s="55">
        <v>40</v>
      </c>
      <c r="G14" s="56">
        <v>0.5</v>
      </c>
      <c r="H14" s="56">
        <v>0.1</v>
      </c>
      <c r="I14" s="56">
        <v>1.5</v>
      </c>
      <c r="J14" s="56">
        <v>9.6</v>
      </c>
      <c r="K14" s="43">
        <v>515</v>
      </c>
    </row>
    <row r="15" spans="1:11" ht="15" x14ac:dyDescent="0.25">
      <c r="A15" s="24"/>
      <c r="B15" s="16"/>
      <c r="C15" s="11"/>
      <c r="D15" s="7" t="s">
        <v>27</v>
      </c>
      <c r="E15" s="54" t="s">
        <v>84</v>
      </c>
      <c r="F15" s="55">
        <v>200</v>
      </c>
      <c r="G15" s="56">
        <v>3.8</v>
      </c>
      <c r="H15" s="56">
        <v>5</v>
      </c>
      <c r="I15" s="56">
        <v>12.7</v>
      </c>
      <c r="J15" s="56">
        <v>111.8</v>
      </c>
      <c r="K15" s="43">
        <v>147</v>
      </c>
    </row>
    <row r="16" spans="1:11" ht="15" x14ac:dyDescent="0.25">
      <c r="A16" s="24"/>
      <c r="B16" s="16"/>
      <c r="C16" s="11"/>
      <c r="D16" s="7" t="s">
        <v>28</v>
      </c>
      <c r="E16" s="50" t="s">
        <v>85</v>
      </c>
      <c r="F16" s="53">
        <v>80</v>
      </c>
      <c r="G16" s="48">
        <v>15.1</v>
      </c>
      <c r="H16" s="48">
        <v>15.6</v>
      </c>
      <c r="I16" s="49">
        <v>8.8000000000000007</v>
      </c>
      <c r="J16" s="52">
        <v>250.9</v>
      </c>
      <c r="K16" s="43">
        <v>496</v>
      </c>
    </row>
    <row r="17" spans="1:11" ht="15" x14ac:dyDescent="0.25">
      <c r="A17" s="24"/>
      <c r="B17" s="16"/>
      <c r="C17" s="11"/>
      <c r="D17" s="7" t="s">
        <v>29</v>
      </c>
      <c r="E17" s="41" t="s">
        <v>47</v>
      </c>
      <c r="F17" s="42">
        <v>150</v>
      </c>
      <c r="G17" s="42">
        <v>3.8</v>
      </c>
      <c r="H17" s="42">
        <v>6.9</v>
      </c>
      <c r="I17" s="42">
        <v>16.100000000000001</v>
      </c>
      <c r="J17" s="42">
        <v>141</v>
      </c>
      <c r="K17" s="43">
        <v>214</v>
      </c>
    </row>
    <row r="18" spans="1:11" ht="15" x14ac:dyDescent="0.25">
      <c r="A18" s="24"/>
      <c r="B18" s="16"/>
      <c r="C18" s="11"/>
      <c r="D18" s="7" t="s">
        <v>30</v>
      </c>
      <c r="E18" s="50" t="s">
        <v>44</v>
      </c>
      <c r="F18" s="52">
        <v>200</v>
      </c>
      <c r="G18" s="49">
        <v>0.6</v>
      </c>
      <c r="H18" s="52">
        <v>0</v>
      </c>
      <c r="I18" s="49">
        <v>31.4</v>
      </c>
      <c r="J18" s="52">
        <v>124</v>
      </c>
      <c r="K18" s="43">
        <v>91</v>
      </c>
    </row>
    <row r="19" spans="1:11" ht="15" x14ac:dyDescent="0.25">
      <c r="A19" s="24"/>
      <c r="B19" s="16"/>
      <c r="C19" s="11"/>
      <c r="D19" s="7" t="s">
        <v>31</v>
      </c>
      <c r="E19" s="41" t="s">
        <v>45</v>
      </c>
      <c r="F19" s="42">
        <v>25</v>
      </c>
      <c r="G19" s="42">
        <v>2</v>
      </c>
      <c r="H19" s="42">
        <v>0.3</v>
      </c>
      <c r="I19" s="42">
        <v>12.9</v>
      </c>
      <c r="J19" s="42">
        <v>65.5</v>
      </c>
      <c r="K19" s="43"/>
    </row>
    <row r="20" spans="1:11" ht="15" x14ac:dyDescent="0.25">
      <c r="A20" s="24"/>
      <c r="B20" s="16"/>
      <c r="C20" s="11"/>
      <c r="D20" s="7" t="s">
        <v>32</v>
      </c>
      <c r="E20" s="46" t="s">
        <v>36</v>
      </c>
      <c r="F20" s="52">
        <v>20</v>
      </c>
      <c r="G20" s="49">
        <v>1.3</v>
      </c>
      <c r="H20" s="49">
        <v>0.2</v>
      </c>
      <c r="I20" s="49">
        <v>9.9</v>
      </c>
      <c r="J20" s="52">
        <v>46</v>
      </c>
      <c r="K20" s="43"/>
    </row>
    <row r="21" spans="1:11" ht="15" x14ac:dyDescent="0.25">
      <c r="A21" s="24"/>
      <c r="B21" s="16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5" x14ac:dyDescent="0.25">
      <c r="A22" s="24"/>
      <c r="B22" s="16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715</v>
      </c>
      <c r="G23" s="20">
        <f t="shared" ref="G23:J23" si="3">SUM(G14:G22)</f>
        <v>27.1</v>
      </c>
      <c r="H23" s="20">
        <f t="shared" si="3"/>
        <v>28.1</v>
      </c>
      <c r="I23" s="20">
        <f t="shared" si="3"/>
        <v>93.300000000000011</v>
      </c>
      <c r="J23" s="20">
        <f t="shared" si="3"/>
        <v>748.8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5" t="s">
        <v>4</v>
      </c>
      <c r="D24" s="66"/>
      <c r="E24" s="32"/>
      <c r="F24" s="33">
        <f>F13+F23</f>
        <v>1030</v>
      </c>
      <c r="G24" s="33">
        <f t="shared" ref="G24:J24" si="4">G13+G23</f>
        <v>46</v>
      </c>
      <c r="H24" s="33">
        <f t="shared" si="4"/>
        <v>46.2</v>
      </c>
      <c r="I24" s="33">
        <f t="shared" si="4"/>
        <v>156.10000000000002</v>
      </c>
      <c r="J24" s="33">
        <f t="shared" si="4"/>
        <v>1243.5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6" t="str">
        <f t="shared" ref="E25:K25" si="5">E44</f>
        <v>Каша рисовая молочная с маслом сливочным</v>
      </c>
      <c r="F25" s="47">
        <f t="shared" si="5"/>
        <v>150</v>
      </c>
      <c r="G25" s="49">
        <f t="shared" si="5"/>
        <v>3.4</v>
      </c>
      <c r="H25" s="49">
        <f t="shared" si="5"/>
        <v>7.3</v>
      </c>
      <c r="I25" s="49">
        <f t="shared" si="5"/>
        <v>29.6</v>
      </c>
      <c r="J25" s="49">
        <f t="shared" si="5"/>
        <v>198.4</v>
      </c>
      <c r="K25" s="40">
        <f t="shared" si="5"/>
        <v>182</v>
      </c>
    </row>
    <row r="26" spans="1:11" ht="15" x14ac:dyDescent="0.25">
      <c r="A26" s="15"/>
      <c r="B26" s="16"/>
      <c r="C26" s="11"/>
      <c r="D26" s="6"/>
      <c r="E26" s="41" t="str">
        <f t="shared" ref="E26:K26" si="6">E45</f>
        <v>бутерброд с сыром</v>
      </c>
      <c r="F26" s="42" t="str">
        <f t="shared" si="6"/>
        <v>15/20</v>
      </c>
      <c r="G26" s="42">
        <f t="shared" si="6"/>
        <v>5</v>
      </c>
      <c r="H26" s="42">
        <f t="shared" si="6"/>
        <v>5</v>
      </c>
      <c r="I26" s="42">
        <f t="shared" si="6"/>
        <v>10.3</v>
      </c>
      <c r="J26" s="42">
        <f t="shared" si="6"/>
        <v>107</v>
      </c>
      <c r="K26" s="43">
        <f t="shared" si="6"/>
        <v>3</v>
      </c>
    </row>
    <row r="27" spans="1:11" ht="15" x14ac:dyDescent="0.25">
      <c r="A27" s="15"/>
      <c r="B27" s="16"/>
      <c r="C27" s="11"/>
      <c r="D27" s="7" t="s">
        <v>22</v>
      </c>
      <c r="E27" s="50" t="s">
        <v>52</v>
      </c>
      <c r="F27" s="51">
        <v>200</v>
      </c>
      <c r="G27" s="49">
        <v>0.2</v>
      </c>
      <c r="H27" s="49">
        <v>0.1</v>
      </c>
      <c r="I27" s="49">
        <v>15</v>
      </c>
      <c r="J27" s="52">
        <v>60</v>
      </c>
      <c r="K27" s="43">
        <v>685</v>
      </c>
    </row>
    <row r="28" spans="1:11" ht="15" x14ac:dyDescent="0.25">
      <c r="A28" s="15"/>
      <c r="B28" s="16"/>
      <c r="C28" s="11"/>
      <c r="D28" s="7" t="s">
        <v>23</v>
      </c>
      <c r="E28" s="41" t="s">
        <v>53</v>
      </c>
      <c r="F28" s="42" t="s">
        <v>54</v>
      </c>
      <c r="G28" s="42">
        <v>5</v>
      </c>
      <c r="H28" s="42">
        <v>5</v>
      </c>
      <c r="I28" s="42">
        <v>10.3</v>
      </c>
      <c r="J28" s="42">
        <v>107</v>
      </c>
      <c r="K28" s="43">
        <v>3</v>
      </c>
    </row>
    <row r="29" spans="1:11" ht="15" x14ac:dyDescent="0.25">
      <c r="A29" s="15"/>
      <c r="B29" s="16"/>
      <c r="C29" s="11"/>
      <c r="D29" s="7" t="s">
        <v>24</v>
      </c>
      <c r="E29" s="46" t="s">
        <v>38</v>
      </c>
      <c r="F29" s="52">
        <v>130</v>
      </c>
      <c r="G29" s="49">
        <v>0.6</v>
      </c>
      <c r="H29" s="48">
        <v>0.6</v>
      </c>
      <c r="I29" s="49">
        <v>12.7</v>
      </c>
      <c r="J29" s="47">
        <v>61.1</v>
      </c>
      <c r="K29" s="43"/>
    </row>
    <row r="30" spans="1:11" ht="15" x14ac:dyDescent="0.25">
      <c r="A30" s="15"/>
      <c r="B30" s="16"/>
      <c r="C30" s="11"/>
      <c r="D30" s="6"/>
      <c r="E30" s="41"/>
      <c r="F30" s="42"/>
      <c r="G30" s="42"/>
      <c r="H30" s="42"/>
      <c r="I30" s="42"/>
      <c r="J30" s="42"/>
      <c r="K30" s="43"/>
    </row>
    <row r="31" spans="1:11" ht="15" x14ac:dyDescent="0.2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480</v>
      </c>
      <c r="G32" s="20">
        <f t="shared" ref="G32" si="7">SUM(G25:G31)</f>
        <v>14.2</v>
      </c>
      <c r="H32" s="20">
        <f t="shared" ref="H32" si="8">SUM(H25:H31)</f>
        <v>18</v>
      </c>
      <c r="I32" s="20">
        <f t="shared" ref="I32" si="9">SUM(I25:I31)</f>
        <v>77.900000000000006</v>
      </c>
      <c r="J32" s="20">
        <f t="shared" ref="J32" si="10">SUM(J25:J31)</f>
        <v>533.5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7" t="s">
        <v>35</v>
      </c>
      <c r="F33" s="58">
        <v>40</v>
      </c>
      <c r="G33" s="58">
        <v>0.4</v>
      </c>
      <c r="H33" s="58">
        <v>0.1</v>
      </c>
      <c r="I33" s="58">
        <v>1.5</v>
      </c>
      <c r="J33" s="58">
        <v>10.6</v>
      </c>
      <c r="K33" s="43">
        <v>515</v>
      </c>
    </row>
    <row r="34" spans="1:11" ht="15" x14ac:dyDescent="0.25">
      <c r="A34" s="15"/>
      <c r="B34" s="16"/>
      <c r="C34" s="11"/>
      <c r="D34" s="7" t="s">
        <v>27</v>
      </c>
      <c r="E34" s="54" t="s">
        <v>48</v>
      </c>
      <c r="F34" s="59">
        <v>200</v>
      </c>
      <c r="G34" s="56">
        <v>4.5999999999999996</v>
      </c>
      <c r="H34" s="56">
        <v>4.5999999999999996</v>
      </c>
      <c r="I34" s="56">
        <v>16.399999999999999</v>
      </c>
      <c r="J34" s="56">
        <v>121.8</v>
      </c>
      <c r="K34" s="43">
        <v>133</v>
      </c>
    </row>
    <row r="35" spans="1:11" ht="15" x14ac:dyDescent="0.25">
      <c r="A35" s="15"/>
      <c r="B35" s="16"/>
      <c r="C35" s="11"/>
      <c r="D35" s="7" t="s">
        <v>28</v>
      </c>
      <c r="E35" s="50" t="s">
        <v>55</v>
      </c>
      <c r="F35" s="52">
        <v>175</v>
      </c>
      <c r="G35" s="49">
        <v>12.8</v>
      </c>
      <c r="H35" s="49">
        <v>10.7</v>
      </c>
      <c r="I35" s="49">
        <v>15.2</v>
      </c>
      <c r="J35" s="47">
        <v>208</v>
      </c>
      <c r="K35" s="43">
        <v>289</v>
      </c>
    </row>
    <row r="36" spans="1:11" ht="15" x14ac:dyDescent="0.25">
      <c r="A36" s="15"/>
      <c r="B36" s="16"/>
      <c r="C36" s="11"/>
      <c r="D36" s="7" t="s">
        <v>29</v>
      </c>
      <c r="E36" s="57"/>
      <c r="F36" s="52"/>
      <c r="G36" s="60"/>
      <c r="H36" s="60"/>
      <c r="I36" s="60"/>
      <c r="J36" s="60"/>
      <c r="K36" s="43"/>
    </row>
    <row r="37" spans="1:11" ht="15" x14ac:dyDescent="0.25">
      <c r="A37" s="15"/>
      <c r="B37" s="16"/>
      <c r="C37" s="11"/>
      <c r="D37" s="7" t="s">
        <v>30</v>
      </c>
      <c r="E37" s="50" t="s">
        <v>56</v>
      </c>
      <c r="F37" s="52">
        <v>200</v>
      </c>
      <c r="G37" s="49">
        <v>0.4</v>
      </c>
      <c r="H37" s="52">
        <v>0</v>
      </c>
      <c r="I37" s="49">
        <v>49.6</v>
      </c>
      <c r="J37" s="52">
        <v>142</v>
      </c>
      <c r="K37" s="43">
        <v>631</v>
      </c>
    </row>
    <row r="38" spans="1:11" ht="15" x14ac:dyDescent="0.25">
      <c r="A38" s="15"/>
      <c r="B38" s="16"/>
      <c r="C38" s="11"/>
      <c r="D38" s="7" t="s">
        <v>31</v>
      </c>
      <c r="E38" s="41"/>
      <c r="F38" s="42"/>
      <c r="G38" s="42"/>
      <c r="H38" s="42"/>
      <c r="I38" s="42"/>
      <c r="J38" s="42"/>
      <c r="K38" s="43"/>
    </row>
    <row r="39" spans="1:11" ht="15" x14ac:dyDescent="0.25">
      <c r="A39" s="15"/>
      <c r="B39" s="16"/>
      <c r="C39" s="11"/>
      <c r="D39" s="7" t="s">
        <v>32</v>
      </c>
      <c r="E39" s="46" t="s">
        <v>36</v>
      </c>
      <c r="F39" s="52">
        <v>30</v>
      </c>
      <c r="G39" s="49">
        <v>2</v>
      </c>
      <c r="H39" s="49">
        <v>0.3</v>
      </c>
      <c r="I39" s="49">
        <v>14.9</v>
      </c>
      <c r="J39" s="52">
        <v>69</v>
      </c>
      <c r="K39" s="43"/>
    </row>
    <row r="40" spans="1:11" ht="15" x14ac:dyDescent="0.25">
      <c r="A40" s="15"/>
      <c r="B40" s="16"/>
      <c r="C40" s="11"/>
      <c r="D40" s="6"/>
      <c r="E40" s="41"/>
      <c r="F40" s="42"/>
      <c r="G40" s="42"/>
      <c r="H40" s="42"/>
      <c r="I40" s="42"/>
      <c r="J40" s="42"/>
      <c r="K40" s="43"/>
    </row>
    <row r="41" spans="1:11" ht="15" x14ac:dyDescent="0.2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645</v>
      </c>
      <c r="G42" s="20">
        <f t="shared" ref="G42" si="11">SUM(G33:G41)</f>
        <v>20.2</v>
      </c>
      <c r="H42" s="20">
        <f t="shared" ref="H42" si="12">SUM(H33:H41)</f>
        <v>15.7</v>
      </c>
      <c r="I42" s="20">
        <f t="shared" ref="I42" si="13">SUM(I33:I41)</f>
        <v>97.6</v>
      </c>
      <c r="J42" s="20">
        <f t="shared" ref="J42" si="14">SUM(J33:J41)</f>
        <v>551.4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5" t="s">
        <v>4</v>
      </c>
      <c r="D43" s="66"/>
      <c r="E43" s="32"/>
      <c r="F43" s="33">
        <f>F32+F42</f>
        <v>1125</v>
      </c>
      <c r="G43" s="33">
        <f t="shared" ref="G43" si="15">G32+G42</f>
        <v>34.4</v>
      </c>
      <c r="H43" s="33">
        <f t="shared" ref="H43" si="16">H32+H42</f>
        <v>33.700000000000003</v>
      </c>
      <c r="I43" s="33">
        <f t="shared" ref="I43" si="17">I32+I42</f>
        <v>175.5</v>
      </c>
      <c r="J43" s="33">
        <f t="shared" ref="J43" si="18">J32+J42</f>
        <v>1084.9000000000001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0" t="s">
        <v>37</v>
      </c>
      <c r="F44" s="51">
        <v>150</v>
      </c>
      <c r="G44" s="49">
        <v>3.4</v>
      </c>
      <c r="H44" s="49">
        <v>7.3</v>
      </c>
      <c r="I44" s="49">
        <v>29.6</v>
      </c>
      <c r="J44" s="47">
        <v>198.4</v>
      </c>
      <c r="K44" s="40">
        <v>182</v>
      </c>
    </row>
    <row r="45" spans="1:11" ht="15" x14ac:dyDescent="0.25">
      <c r="A45" s="24"/>
      <c r="B45" s="16"/>
      <c r="C45" s="11"/>
      <c r="D45" s="6"/>
      <c r="E45" s="50" t="str">
        <f t="shared" ref="E45:K45" si="19">E28</f>
        <v>бутерброд с сыром</v>
      </c>
      <c r="F45" s="51" t="str">
        <f t="shared" si="19"/>
        <v>15/20</v>
      </c>
      <c r="G45" s="49">
        <f t="shared" si="19"/>
        <v>5</v>
      </c>
      <c r="H45" s="49">
        <f t="shared" si="19"/>
        <v>5</v>
      </c>
      <c r="I45" s="49">
        <f t="shared" si="19"/>
        <v>10.3</v>
      </c>
      <c r="J45" s="47">
        <f t="shared" si="19"/>
        <v>107</v>
      </c>
      <c r="K45" s="43">
        <f t="shared" si="19"/>
        <v>3</v>
      </c>
    </row>
    <row r="46" spans="1:11" ht="15" x14ac:dyDescent="0.25">
      <c r="A46" s="24"/>
      <c r="B46" s="16"/>
      <c r="C46" s="11"/>
      <c r="D46" s="7" t="s">
        <v>22</v>
      </c>
      <c r="E46" s="57" t="s">
        <v>57</v>
      </c>
      <c r="F46" s="58">
        <v>200</v>
      </c>
      <c r="G46" s="58">
        <v>4.9000000000000004</v>
      </c>
      <c r="H46" s="58">
        <v>5</v>
      </c>
      <c r="I46" s="58">
        <v>32.5</v>
      </c>
      <c r="J46" s="58">
        <v>190</v>
      </c>
      <c r="K46" s="43">
        <v>694</v>
      </c>
    </row>
    <row r="47" spans="1:11" ht="15" x14ac:dyDescent="0.25">
      <c r="A47" s="24"/>
      <c r="B47" s="16"/>
      <c r="C47" s="11"/>
      <c r="D47" s="7" t="s">
        <v>23</v>
      </c>
      <c r="E47" s="41"/>
      <c r="F47" s="42"/>
      <c r="G47" s="42"/>
      <c r="H47" s="42"/>
      <c r="I47" s="42"/>
      <c r="J47" s="42"/>
      <c r="K47" s="43"/>
    </row>
    <row r="48" spans="1:11" ht="15" x14ac:dyDescent="0.25">
      <c r="A48" s="24"/>
      <c r="B48" s="16"/>
      <c r="C48" s="11"/>
      <c r="D48" s="7" t="s">
        <v>24</v>
      </c>
      <c r="E48" s="50" t="str">
        <f t="shared" ref="E48:J48" si="20">E29</f>
        <v>Фрукт</v>
      </c>
      <c r="F48" s="52">
        <f t="shared" si="20"/>
        <v>130</v>
      </c>
      <c r="G48" s="49">
        <f t="shared" si="20"/>
        <v>0.6</v>
      </c>
      <c r="H48" s="49">
        <f t="shared" si="20"/>
        <v>0.6</v>
      </c>
      <c r="I48" s="47">
        <f t="shared" si="20"/>
        <v>12.7</v>
      </c>
      <c r="J48" s="47">
        <f t="shared" si="20"/>
        <v>61.1</v>
      </c>
      <c r="K48" s="43"/>
    </row>
    <row r="49" spans="1:11" ht="15" x14ac:dyDescent="0.25">
      <c r="A49" s="24"/>
      <c r="B49" s="16"/>
      <c r="C49" s="11"/>
      <c r="D49" s="6"/>
      <c r="E49" s="41"/>
      <c r="F49" s="42"/>
      <c r="G49" s="42"/>
      <c r="H49" s="42"/>
      <c r="I49" s="42"/>
      <c r="J49" s="42"/>
      <c r="K49" s="43"/>
    </row>
    <row r="50" spans="1:11" ht="15" x14ac:dyDescent="0.2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480</v>
      </c>
      <c r="G51" s="20">
        <f t="shared" ref="G51" si="21">SUM(G44:G50)</f>
        <v>13.9</v>
      </c>
      <c r="H51" s="20">
        <f t="shared" ref="H51" si="22">SUM(H44:H50)</f>
        <v>17.900000000000002</v>
      </c>
      <c r="I51" s="20">
        <f t="shared" ref="I51" si="23">SUM(I44:I50)</f>
        <v>85.100000000000009</v>
      </c>
      <c r="J51" s="20">
        <f t="shared" ref="J51" si="24">SUM(J44:J50)</f>
        <v>556.5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7" t="str">
        <f t="shared" ref="E52:K52" si="25">E14</f>
        <v>Овощи по сезону</v>
      </c>
      <c r="F52" s="58">
        <f t="shared" si="25"/>
        <v>40</v>
      </c>
      <c r="G52" s="58">
        <f t="shared" si="25"/>
        <v>0.5</v>
      </c>
      <c r="H52" s="58">
        <f t="shared" si="25"/>
        <v>0.1</v>
      </c>
      <c r="I52" s="58">
        <f t="shared" si="25"/>
        <v>1.5</v>
      </c>
      <c r="J52" s="58">
        <f t="shared" si="25"/>
        <v>9.6</v>
      </c>
      <c r="K52" s="43">
        <f t="shared" si="25"/>
        <v>515</v>
      </c>
    </row>
    <row r="53" spans="1:11" ht="15" x14ac:dyDescent="0.25">
      <c r="A53" s="24"/>
      <c r="B53" s="16"/>
      <c r="C53" s="11"/>
      <c r="D53" s="7" t="s">
        <v>27</v>
      </c>
      <c r="E53" s="50" t="s">
        <v>58</v>
      </c>
      <c r="F53" s="55">
        <v>250</v>
      </c>
      <c r="G53" s="56">
        <v>6.2</v>
      </c>
      <c r="H53" s="56">
        <v>5.6</v>
      </c>
      <c r="I53" s="56">
        <v>22.3</v>
      </c>
      <c r="J53" s="55">
        <v>167</v>
      </c>
      <c r="K53" s="43">
        <v>139</v>
      </c>
    </row>
    <row r="54" spans="1:11" ht="15" x14ac:dyDescent="0.25">
      <c r="A54" s="24"/>
      <c r="B54" s="16"/>
      <c r="C54" s="11"/>
      <c r="D54" s="7" t="s">
        <v>28</v>
      </c>
      <c r="E54" s="50" t="s">
        <v>59</v>
      </c>
      <c r="F54" s="52">
        <v>80</v>
      </c>
      <c r="G54" s="49">
        <v>12.7</v>
      </c>
      <c r="H54" s="49">
        <v>11.5</v>
      </c>
      <c r="I54" s="49">
        <v>12.8</v>
      </c>
      <c r="J54" s="49">
        <v>208.8</v>
      </c>
      <c r="K54" s="43">
        <v>451</v>
      </c>
    </row>
    <row r="55" spans="1:11" ht="15" x14ac:dyDescent="0.25">
      <c r="A55" s="24"/>
      <c r="B55" s="16"/>
      <c r="C55" s="11"/>
      <c r="D55" s="7" t="s">
        <v>29</v>
      </c>
      <c r="E55" s="50" t="str">
        <f t="shared" ref="E55:K55" si="26">E17</f>
        <v>Капуста тушеная</v>
      </c>
      <c r="F55" s="52">
        <f t="shared" si="26"/>
        <v>150</v>
      </c>
      <c r="G55" s="49">
        <f t="shared" si="26"/>
        <v>3.8</v>
      </c>
      <c r="H55" s="49">
        <f t="shared" si="26"/>
        <v>6.9</v>
      </c>
      <c r="I55" s="49">
        <f t="shared" si="26"/>
        <v>16.100000000000001</v>
      </c>
      <c r="J55" s="52">
        <f t="shared" si="26"/>
        <v>141</v>
      </c>
      <c r="K55" s="43">
        <f t="shared" si="26"/>
        <v>214</v>
      </c>
    </row>
    <row r="56" spans="1:11" ht="15" x14ac:dyDescent="0.25">
      <c r="A56" s="24"/>
      <c r="B56" s="16"/>
      <c r="C56" s="11"/>
      <c r="D56" s="7" t="s">
        <v>30</v>
      </c>
      <c r="E56" s="50" t="str">
        <f t="shared" ref="E56:K56" si="27">E37</f>
        <v>компот из свежих плодов с вит.С</v>
      </c>
      <c r="F56" s="52">
        <f t="shared" si="27"/>
        <v>200</v>
      </c>
      <c r="G56" s="49">
        <f t="shared" si="27"/>
        <v>0.4</v>
      </c>
      <c r="H56" s="52">
        <f t="shared" si="27"/>
        <v>0</v>
      </c>
      <c r="I56" s="49">
        <f t="shared" si="27"/>
        <v>49.6</v>
      </c>
      <c r="J56" s="52">
        <f t="shared" si="27"/>
        <v>142</v>
      </c>
      <c r="K56" s="43">
        <f t="shared" si="27"/>
        <v>631</v>
      </c>
    </row>
    <row r="57" spans="1:11" ht="15" x14ac:dyDescent="0.25">
      <c r="A57" s="24"/>
      <c r="B57" s="16"/>
      <c r="C57" s="11"/>
      <c r="D57" s="7" t="s">
        <v>31</v>
      </c>
      <c r="E57" s="41"/>
      <c r="F57" s="42"/>
      <c r="G57" s="42"/>
      <c r="H57" s="42"/>
      <c r="I57" s="42"/>
      <c r="J57" s="42"/>
      <c r="K57" s="43"/>
    </row>
    <row r="58" spans="1:11" ht="15" x14ac:dyDescent="0.25">
      <c r="A58" s="24"/>
      <c r="B58" s="16"/>
      <c r="C58" s="11"/>
      <c r="D58" s="7" t="s">
        <v>32</v>
      </c>
      <c r="E58" s="46" t="s">
        <v>36</v>
      </c>
      <c r="F58" s="52">
        <v>46</v>
      </c>
      <c r="G58" s="49">
        <v>2.99</v>
      </c>
      <c r="H58" s="49">
        <v>0.46</v>
      </c>
      <c r="I58" s="49">
        <v>22.7</v>
      </c>
      <c r="J58" s="52">
        <v>105.8</v>
      </c>
      <c r="K58" s="43"/>
    </row>
    <row r="59" spans="1:11" ht="15" x14ac:dyDescent="0.25">
      <c r="A59" s="24"/>
      <c r="B59" s="16"/>
      <c r="C59" s="11"/>
      <c r="D59" s="6"/>
      <c r="E59" s="41"/>
      <c r="F59" s="42"/>
      <c r="G59" s="42"/>
      <c r="H59" s="42"/>
      <c r="I59" s="42"/>
      <c r="J59" s="42"/>
      <c r="K59" s="43"/>
    </row>
    <row r="60" spans="1:11" ht="15" x14ac:dyDescent="0.2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766</v>
      </c>
      <c r="G61" s="20">
        <f t="shared" ref="G61" si="28">SUM(G52:G60)</f>
        <v>26.589999999999996</v>
      </c>
      <c r="H61" s="20">
        <f t="shared" ref="H61" si="29">SUM(H52:H60)</f>
        <v>24.560000000000002</v>
      </c>
      <c r="I61" s="20">
        <f t="shared" ref="I61" si="30">SUM(I52:I60)</f>
        <v>125.00000000000001</v>
      </c>
      <c r="J61" s="20">
        <f t="shared" ref="J61" si="31">SUM(J52:J60)</f>
        <v>774.19999999999993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5" t="s">
        <v>4</v>
      </c>
      <c r="D62" s="66"/>
      <c r="E62" s="32"/>
      <c r="F62" s="33">
        <f>F51+F61</f>
        <v>1246</v>
      </c>
      <c r="G62" s="33">
        <f t="shared" ref="G62" si="32">G51+G61</f>
        <v>40.489999999999995</v>
      </c>
      <c r="H62" s="33">
        <f t="shared" ref="H62" si="33">H51+H61</f>
        <v>42.460000000000008</v>
      </c>
      <c r="I62" s="33">
        <f t="shared" ref="I62" si="34">I51+I61</f>
        <v>210.10000000000002</v>
      </c>
      <c r="J62" s="33">
        <f t="shared" ref="J62" si="35">J51+J61</f>
        <v>1330.6999999999998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50" t="s">
        <v>60</v>
      </c>
      <c r="F63" s="51">
        <v>80</v>
      </c>
      <c r="G63" s="47">
        <v>14.9</v>
      </c>
      <c r="H63" s="47">
        <v>11.4</v>
      </c>
      <c r="I63" s="47">
        <v>13.6</v>
      </c>
      <c r="J63" s="47">
        <v>216</v>
      </c>
      <c r="K63" s="40">
        <v>498</v>
      </c>
    </row>
    <row r="64" spans="1:11" ht="15" x14ac:dyDescent="0.25">
      <c r="A64" s="24"/>
      <c r="B64" s="16"/>
      <c r="C64" s="11"/>
      <c r="D64" s="6"/>
      <c r="E64" s="41" t="s">
        <v>61</v>
      </c>
      <c r="F64" s="42">
        <v>150</v>
      </c>
      <c r="G64" s="42">
        <v>3.2</v>
      </c>
      <c r="H64" s="42">
        <v>6.8</v>
      </c>
      <c r="I64" s="42">
        <v>21.9</v>
      </c>
      <c r="J64" s="42">
        <v>163.5</v>
      </c>
      <c r="K64" s="43">
        <v>520</v>
      </c>
    </row>
    <row r="65" spans="1:11" ht="15" x14ac:dyDescent="0.25">
      <c r="A65" s="24"/>
      <c r="B65" s="16"/>
      <c r="C65" s="11"/>
      <c r="D65" s="7" t="s">
        <v>22</v>
      </c>
      <c r="E65" s="50" t="s">
        <v>62</v>
      </c>
      <c r="F65" s="51" t="s">
        <v>63</v>
      </c>
      <c r="G65" s="47">
        <v>0.3</v>
      </c>
      <c r="H65" s="47">
        <v>0.3</v>
      </c>
      <c r="I65" s="47">
        <v>15.2</v>
      </c>
      <c r="J65" s="47">
        <v>62</v>
      </c>
      <c r="K65" s="43">
        <f t="shared" ref="K65" si="36">K27</f>
        <v>685</v>
      </c>
    </row>
    <row r="66" spans="1:11" ht="15" x14ac:dyDescent="0.25">
      <c r="A66" s="24"/>
      <c r="B66" s="16"/>
      <c r="C66" s="11"/>
      <c r="D66" s="7" t="s">
        <v>23</v>
      </c>
      <c r="E66" s="50"/>
      <c r="F66" s="51"/>
      <c r="G66" s="47"/>
      <c r="H66" s="47"/>
      <c r="I66" s="47"/>
      <c r="J66" s="47"/>
      <c r="K66" s="43"/>
    </row>
    <row r="67" spans="1:11" ht="15" x14ac:dyDescent="0.25">
      <c r="A67" s="24"/>
      <c r="B67" s="16"/>
      <c r="C67" s="11"/>
      <c r="D67" s="7" t="s">
        <v>24</v>
      </c>
      <c r="E67" s="41" t="str">
        <f t="shared" ref="E67:J67" si="37">E143</f>
        <v>Фрукты</v>
      </c>
      <c r="F67" s="42">
        <f t="shared" si="37"/>
        <v>130</v>
      </c>
      <c r="G67" s="42">
        <f t="shared" si="37"/>
        <v>0.6</v>
      </c>
      <c r="H67" s="42">
        <f t="shared" si="37"/>
        <v>0.6</v>
      </c>
      <c r="I67" s="42">
        <f t="shared" si="37"/>
        <v>12.7</v>
      </c>
      <c r="J67" s="42">
        <f t="shared" si="37"/>
        <v>61.1</v>
      </c>
      <c r="K67" s="43"/>
    </row>
    <row r="68" spans="1:11" ht="15" x14ac:dyDescent="0.25">
      <c r="A68" s="24"/>
      <c r="B68" s="16"/>
      <c r="C68" s="11"/>
      <c r="D68" s="6"/>
      <c r="E68" s="41" t="str">
        <f t="shared" ref="E68:J68" si="38">E58</f>
        <v>Хлеб ржаной</v>
      </c>
      <c r="F68" s="42">
        <f t="shared" si="38"/>
        <v>46</v>
      </c>
      <c r="G68" s="42">
        <f t="shared" si="38"/>
        <v>2.99</v>
      </c>
      <c r="H68" s="42">
        <f t="shared" si="38"/>
        <v>0.46</v>
      </c>
      <c r="I68" s="42">
        <f t="shared" si="38"/>
        <v>22.7</v>
      </c>
      <c r="J68" s="42">
        <f t="shared" si="38"/>
        <v>105.8</v>
      </c>
      <c r="K68" s="43"/>
    </row>
    <row r="69" spans="1:11" ht="15" x14ac:dyDescent="0.2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406</v>
      </c>
      <c r="G70" s="20">
        <f t="shared" ref="G70" si="39">SUM(G63:G69)</f>
        <v>21.990000000000002</v>
      </c>
      <c r="H70" s="20">
        <f t="shared" ref="H70" si="40">SUM(H63:H69)</f>
        <v>19.560000000000002</v>
      </c>
      <c r="I70" s="20">
        <f t="shared" ref="I70" si="41">SUM(I63:I69)</f>
        <v>86.100000000000009</v>
      </c>
      <c r="J70" s="20">
        <f t="shared" ref="J70" si="42">SUM(J63:J69)</f>
        <v>608.4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7" t="str">
        <f t="shared" ref="E71:K71" si="43">E52</f>
        <v>Овощи по сезону</v>
      </c>
      <c r="F71" s="60">
        <f t="shared" si="43"/>
        <v>40</v>
      </c>
      <c r="G71" s="60">
        <f t="shared" si="43"/>
        <v>0.5</v>
      </c>
      <c r="H71" s="60">
        <f t="shared" si="43"/>
        <v>0.1</v>
      </c>
      <c r="I71" s="60">
        <f t="shared" si="43"/>
        <v>1.5</v>
      </c>
      <c r="J71" s="60">
        <f t="shared" si="43"/>
        <v>9.6</v>
      </c>
      <c r="K71" s="43">
        <f t="shared" si="43"/>
        <v>515</v>
      </c>
    </row>
    <row r="72" spans="1:11" ht="15" x14ac:dyDescent="0.25">
      <c r="A72" s="24"/>
      <c r="B72" s="16"/>
      <c r="C72" s="11"/>
      <c r="D72" s="7" t="s">
        <v>27</v>
      </c>
      <c r="E72" s="61" t="s">
        <v>39</v>
      </c>
      <c r="F72" s="55">
        <v>250</v>
      </c>
      <c r="G72" s="59">
        <v>5</v>
      </c>
      <c r="H72" s="59">
        <v>3.3</v>
      </c>
      <c r="I72" s="59">
        <v>20.5</v>
      </c>
      <c r="J72" s="59">
        <v>132.6</v>
      </c>
      <c r="K72" s="43">
        <v>133</v>
      </c>
    </row>
    <row r="73" spans="1:11" ht="15" x14ac:dyDescent="0.25">
      <c r="A73" s="24"/>
      <c r="B73" s="16"/>
      <c r="C73" s="11"/>
      <c r="D73" s="7" t="s">
        <v>28</v>
      </c>
      <c r="E73" s="61" t="s">
        <v>64</v>
      </c>
      <c r="F73" s="53">
        <v>80</v>
      </c>
      <c r="G73" s="47">
        <v>10.9</v>
      </c>
      <c r="H73" s="47">
        <v>10.9</v>
      </c>
      <c r="I73" s="47">
        <v>3.2</v>
      </c>
      <c r="J73" s="47">
        <v>156</v>
      </c>
      <c r="K73" s="43">
        <v>431</v>
      </c>
    </row>
    <row r="74" spans="1:11" ht="15" x14ac:dyDescent="0.25">
      <c r="A74" s="24"/>
      <c r="B74" s="16"/>
      <c r="C74" s="11"/>
      <c r="D74" s="7" t="s">
        <v>29</v>
      </c>
      <c r="E74" s="41" t="s">
        <v>41</v>
      </c>
      <c r="F74" s="42">
        <v>150</v>
      </c>
      <c r="G74" s="42">
        <v>3.8</v>
      </c>
      <c r="H74" s="42">
        <v>6.1</v>
      </c>
      <c r="I74" s="42">
        <v>38.9</v>
      </c>
      <c r="J74" s="42">
        <v>228</v>
      </c>
      <c r="K74" s="43">
        <v>511</v>
      </c>
    </row>
    <row r="75" spans="1:11" ht="15" x14ac:dyDescent="0.25">
      <c r="A75" s="24"/>
      <c r="B75" s="16"/>
      <c r="C75" s="11"/>
      <c r="D75" s="7" t="s">
        <v>30</v>
      </c>
      <c r="E75" s="50" t="str">
        <f t="shared" ref="E75:K75" si="44">E18</f>
        <v>Компот из смеси сухофруктов</v>
      </c>
      <c r="F75" s="52">
        <f t="shared" si="44"/>
        <v>200</v>
      </c>
      <c r="G75" s="49">
        <f t="shared" si="44"/>
        <v>0.6</v>
      </c>
      <c r="H75" s="52">
        <f t="shared" si="44"/>
        <v>0</v>
      </c>
      <c r="I75" s="49">
        <f t="shared" si="44"/>
        <v>31.4</v>
      </c>
      <c r="J75" s="52">
        <f t="shared" si="44"/>
        <v>124</v>
      </c>
      <c r="K75" s="43">
        <f t="shared" si="44"/>
        <v>91</v>
      </c>
    </row>
    <row r="76" spans="1:11" ht="15" x14ac:dyDescent="0.25">
      <c r="A76" s="24"/>
      <c r="B76" s="16"/>
      <c r="C76" s="11"/>
      <c r="D76" s="7" t="s">
        <v>31</v>
      </c>
      <c r="E76" s="41"/>
      <c r="F76" s="42"/>
      <c r="G76" s="42"/>
      <c r="H76" s="42"/>
      <c r="I76" s="42"/>
      <c r="J76" s="42"/>
      <c r="K76" s="43"/>
    </row>
    <row r="77" spans="1:11" ht="15" x14ac:dyDescent="0.25">
      <c r="A77" s="24"/>
      <c r="B77" s="16"/>
      <c r="C77" s="11"/>
      <c r="D77" s="7" t="s">
        <v>32</v>
      </c>
      <c r="E77" s="46" t="s">
        <v>36</v>
      </c>
      <c r="F77" s="52">
        <v>46</v>
      </c>
      <c r="G77" s="49">
        <v>2.99</v>
      </c>
      <c r="H77" s="49">
        <v>0.46</v>
      </c>
      <c r="I77" s="49">
        <v>22.7</v>
      </c>
      <c r="J77" s="52">
        <v>105.8</v>
      </c>
      <c r="K77" s="43"/>
    </row>
    <row r="78" spans="1:11" ht="15" x14ac:dyDescent="0.25">
      <c r="A78" s="24"/>
      <c r="B78" s="16"/>
      <c r="C78" s="11"/>
      <c r="D78" s="6"/>
      <c r="E78" s="41"/>
      <c r="F78" s="42"/>
      <c r="G78" s="42"/>
      <c r="H78" s="42"/>
      <c r="I78" s="42"/>
      <c r="J78" s="42"/>
      <c r="K78" s="43"/>
    </row>
    <row r="79" spans="1:11" ht="15" x14ac:dyDescent="0.2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45">SUM(G71:G79)</f>
        <v>23.79</v>
      </c>
      <c r="H80" s="20">
        <f t="shared" ref="H80" si="46">SUM(H71:H79)</f>
        <v>20.86</v>
      </c>
      <c r="I80" s="20">
        <f t="shared" ref="I80" si="47">SUM(I71:I79)</f>
        <v>118.2</v>
      </c>
      <c r="J80" s="20">
        <f t="shared" ref="J80" si="48">SUM(J71:J79)</f>
        <v>756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5" t="s">
        <v>4</v>
      </c>
      <c r="D81" s="66"/>
      <c r="E81" s="32"/>
      <c r="F81" s="33">
        <f>F70+F80</f>
        <v>1172</v>
      </c>
      <c r="G81" s="33">
        <f t="shared" ref="G81" si="49">G70+G80</f>
        <v>45.78</v>
      </c>
      <c r="H81" s="33">
        <f t="shared" ref="H81" si="50">H70+H80</f>
        <v>40.42</v>
      </c>
      <c r="I81" s="33">
        <f t="shared" ref="I81" si="51">I70+I80</f>
        <v>204.3</v>
      </c>
      <c r="J81" s="33">
        <f t="shared" ref="J81" si="52">J70+J80</f>
        <v>1364.4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50" t="s">
        <v>65</v>
      </c>
      <c r="F82" s="51" t="s">
        <v>66</v>
      </c>
      <c r="G82" s="49" t="s">
        <v>67</v>
      </c>
      <c r="H82" s="49">
        <v>45</v>
      </c>
      <c r="I82" s="49" t="s">
        <v>68</v>
      </c>
      <c r="J82" s="49">
        <v>496</v>
      </c>
      <c r="K82" s="40">
        <v>366</v>
      </c>
    </row>
    <row r="83" spans="1:11" ht="15" x14ac:dyDescent="0.25">
      <c r="A83" s="24"/>
      <c r="B83" s="16"/>
      <c r="C83" s="11"/>
      <c r="D83" s="6"/>
      <c r="E83" s="41"/>
      <c r="F83" s="42"/>
      <c r="G83" s="42"/>
      <c r="H83" s="42"/>
      <c r="I83" s="42"/>
      <c r="J83" s="42"/>
      <c r="K83" s="43"/>
    </row>
    <row r="84" spans="1:11" ht="15" x14ac:dyDescent="0.25">
      <c r="A84" s="24"/>
      <c r="B84" s="16"/>
      <c r="C84" s="11"/>
      <c r="D84" s="7" t="s">
        <v>22</v>
      </c>
      <c r="E84" s="50" t="s">
        <v>69</v>
      </c>
      <c r="F84" s="51">
        <v>200</v>
      </c>
      <c r="G84" s="49">
        <v>0.04</v>
      </c>
      <c r="H84" s="49">
        <v>0.01</v>
      </c>
      <c r="I84" s="49">
        <v>0</v>
      </c>
      <c r="J84" s="49">
        <v>0.3</v>
      </c>
      <c r="K84" s="43">
        <v>685</v>
      </c>
    </row>
    <row r="85" spans="1:11" ht="15" x14ac:dyDescent="0.25">
      <c r="A85" s="24"/>
      <c r="B85" s="16"/>
      <c r="C85" s="11"/>
      <c r="D85" s="7" t="s">
        <v>23</v>
      </c>
      <c r="E85" s="50"/>
      <c r="F85" s="51"/>
      <c r="G85" s="49"/>
      <c r="H85" s="49"/>
      <c r="I85" s="49"/>
      <c r="J85" s="52"/>
      <c r="K85" s="43"/>
    </row>
    <row r="86" spans="1:11" ht="15" x14ac:dyDescent="0.25">
      <c r="A86" s="24"/>
      <c r="B86" s="16"/>
      <c r="C86" s="11"/>
      <c r="D86" s="7" t="s">
        <v>24</v>
      </c>
      <c r="E86" s="41" t="str">
        <f t="shared" ref="E86:J86" si="53">E143</f>
        <v>Фрукты</v>
      </c>
      <c r="F86" s="42">
        <f t="shared" si="53"/>
        <v>130</v>
      </c>
      <c r="G86" s="42">
        <f t="shared" si="53"/>
        <v>0.6</v>
      </c>
      <c r="H86" s="42">
        <f t="shared" si="53"/>
        <v>0.6</v>
      </c>
      <c r="I86" s="42">
        <f t="shared" si="53"/>
        <v>12.7</v>
      </c>
      <c r="J86" s="42">
        <f t="shared" si="53"/>
        <v>61.1</v>
      </c>
      <c r="K86" s="43"/>
    </row>
    <row r="87" spans="1:11" ht="15" x14ac:dyDescent="0.25">
      <c r="A87" s="24"/>
      <c r="B87" s="16"/>
      <c r="C87" s="11"/>
      <c r="D87" s="6"/>
      <c r="E87" s="41"/>
      <c r="F87" s="42"/>
      <c r="G87" s="42"/>
      <c r="H87" s="42"/>
      <c r="I87" s="42"/>
      <c r="J87" s="42"/>
      <c r="K87" s="43"/>
    </row>
    <row r="88" spans="1:11" ht="15" x14ac:dyDescent="0.25">
      <c r="A88" s="24"/>
      <c r="B88" s="16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330</v>
      </c>
      <c r="G89" s="20">
        <f t="shared" ref="G89" si="54">SUM(G82:G88)</f>
        <v>0.64</v>
      </c>
      <c r="H89" s="20">
        <f t="shared" ref="H89" si="55">SUM(H82:H88)</f>
        <v>45.61</v>
      </c>
      <c r="I89" s="20">
        <f t="shared" ref="I89" si="56">SUM(I82:I88)</f>
        <v>12.7</v>
      </c>
      <c r="J89" s="20">
        <f t="shared" ref="J89" si="57">SUM(J82:J88)</f>
        <v>557.4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7" t="str">
        <f t="shared" ref="E90:K90" si="58">E71</f>
        <v>Овощи по сезону</v>
      </c>
      <c r="F90" s="62">
        <f t="shared" si="58"/>
        <v>40</v>
      </c>
      <c r="G90" s="62">
        <f t="shared" si="58"/>
        <v>0.5</v>
      </c>
      <c r="H90" s="62">
        <f t="shared" si="58"/>
        <v>0.1</v>
      </c>
      <c r="I90" s="62">
        <f t="shared" si="58"/>
        <v>1.5</v>
      </c>
      <c r="J90" s="62">
        <f t="shared" si="58"/>
        <v>9.6</v>
      </c>
      <c r="K90" s="43">
        <f t="shared" si="58"/>
        <v>515</v>
      </c>
    </row>
    <row r="91" spans="1:11" ht="15" x14ac:dyDescent="0.25">
      <c r="A91" s="24"/>
      <c r="B91" s="16"/>
      <c r="C91" s="11"/>
      <c r="D91" s="7" t="s">
        <v>27</v>
      </c>
      <c r="E91" s="50" t="s">
        <v>70</v>
      </c>
      <c r="F91" s="52">
        <v>250</v>
      </c>
      <c r="G91" s="49">
        <v>2.2999999999999998</v>
      </c>
      <c r="H91" s="49">
        <v>6.7</v>
      </c>
      <c r="I91" s="52">
        <v>13.4</v>
      </c>
      <c r="J91" s="52">
        <v>122.2</v>
      </c>
      <c r="K91" s="43">
        <v>110</v>
      </c>
    </row>
    <row r="92" spans="1:11" ht="15" x14ac:dyDescent="0.25">
      <c r="A92" s="24"/>
      <c r="B92" s="16"/>
      <c r="C92" s="11"/>
      <c r="D92" s="7" t="s">
        <v>28</v>
      </c>
      <c r="E92" s="50" t="s">
        <v>71</v>
      </c>
      <c r="F92" s="52">
        <v>1.6666666666666667</v>
      </c>
      <c r="G92" s="49">
        <v>7.7</v>
      </c>
      <c r="H92" s="49">
        <v>9.6</v>
      </c>
      <c r="I92" s="49">
        <v>9</v>
      </c>
      <c r="J92" s="49">
        <v>154.9</v>
      </c>
      <c r="K92" s="43" t="s">
        <v>72</v>
      </c>
    </row>
    <row r="93" spans="1:11" ht="15" x14ac:dyDescent="0.25">
      <c r="A93" s="24"/>
      <c r="B93" s="16"/>
      <c r="C93" s="11"/>
      <c r="D93" s="7" t="s">
        <v>29</v>
      </c>
      <c r="E93" s="50" t="s">
        <v>73</v>
      </c>
      <c r="F93" s="52">
        <v>150</v>
      </c>
      <c r="G93" s="49">
        <v>8.6999999999999993</v>
      </c>
      <c r="H93" s="49">
        <v>7.8</v>
      </c>
      <c r="I93" s="49">
        <v>42.6</v>
      </c>
      <c r="J93" s="49">
        <v>279</v>
      </c>
      <c r="K93" s="43">
        <v>508</v>
      </c>
    </row>
    <row r="94" spans="1:11" ht="15" x14ac:dyDescent="0.25">
      <c r="A94" s="24"/>
      <c r="B94" s="16"/>
      <c r="C94" s="11"/>
      <c r="D94" s="7" t="s">
        <v>30</v>
      </c>
      <c r="E94" s="50" t="str">
        <f t="shared" ref="E94:K94" si="59">E75</f>
        <v>Компот из смеси сухофруктов</v>
      </c>
      <c r="F94" s="52">
        <f t="shared" si="59"/>
        <v>200</v>
      </c>
      <c r="G94" s="49">
        <f t="shared" si="59"/>
        <v>0.6</v>
      </c>
      <c r="H94" s="52">
        <f t="shared" si="59"/>
        <v>0</v>
      </c>
      <c r="I94" s="49">
        <f t="shared" si="59"/>
        <v>31.4</v>
      </c>
      <c r="J94" s="52">
        <f t="shared" si="59"/>
        <v>124</v>
      </c>
      <c r="K94" s="43">
        <f t="shared" si="59"/>
        <v>91</v>
      </c>
    </row>
    <row r="95" spans="1:11" ht="15" x14ac:dyDescent="0.25">
      <c r="A95" s="24"/>
      <c r="B95" s="16"/>
      <c r="C95" s="11"/>
      <c r="D95" s="7" t="s">
        <v>31</v>
      </c>
      <c r="E95" s="41"/>
      <c r="F95" s="42"/>
      <c r="G95" s="42"/>
      <c r="H95" s="42"/>
      <c r="I95" s="42"/>
      <c r="J95" s="42"/>
      <c r="K95" s="43"/>
    </row>
    <row r="96" spans="1:11" ht="15" x14ac:dyDescent="0.25">
      <c r="A96" s="24"/>
      <c r="B96" s="16"/>
      <c r="C96" s="11"/>
      <c r="D96" s="7" t="s">
        <v>32</v>
      </c>
      <c r="E96" s="41" t="str">
        <f t="shared" ref="E96:J96" si="60">E77</f>
        <v>Хлеб ржаной</v>
      </c>
      <c r="F96" s="52">
        <f t="shared" si="60"/>
        <v>46</v>
      </c>
      <c r="G96" s="49">
        <f t="shared" si="60"/>
        <v>2.99</v>
      </c>
      <c r="H96" s="49">
        <f t="shared" si="60"/>
        <v>0.46</v>
      </c>
      <c r="I96" s="49">
        <f t="shared" si="60"/>
        <v>22.7</v>
      </c>
      <c r="J96" s="52">
        <f t="shared" si="60"/>
        <v>105.8</v>
      </c>
      <c r="K96" s="43"/>
    </row>
    <row r="97" spans="1:11" ht="15" x14ac:dyDescent="0.25">
      <c r="A97" s="24"/>
      <c r="B97" s="16"/>
      <c r="C97" s="11"/>
      <c r="D97" s="6"/>
      <c r="E97" s="41"/>
      <c r="F97" s="42"/>
      <c r="G97" s="42"/>
      <c r="H97" s="42"/>
      <c r="I97" s="42"/>
      <c r="J97" s="42"/>
      <c r="K97" s="43"/>
    </row>
    <row r="98" spans="1:11" ht="15" x14ac:dyDescent="0.2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687.66666666666674</v>
      </c>
      <c r="G99" s="20">
        <f t="shared" ref="G99" si="61">SUM(G90:G98)</f>
        <v>22.79</v>
      </c>
      <c r="H99" s="20">
        <f t="shared" ref="H99" si="62">SUM(H90:H98)</f>
        <v>24.66</v>
      </c>
      <c r="I99" s="20">
        <f t="shared" ref="I99" si="63">SUM(I90:I98)</f>
        <v>120.60000000000001</v>
      </c>
      <c r="J99" s="20">
        <f t="shared" ref="J99" si="64">SUM(J90:J98)</f>
        <v>795.5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5" t="s">
        <v>4</v>
      </c>
      <c r="D100" s="66"/>
      <c r="E100" s="32"/>
      <c r="F100" s="33">
        <f>F89+F99</f>
        <v>1017.6666666666667</v>
      </c>
      <c r="G100" s="33">
        <f t="shared" ref="G100" si="65">G89+G99</f>
        <v>23.43</v>
      </c>
      <c r="H100" s="33">
        <f t="shared" ref="H100" si="66">H89+H99</f>
        <v>70.27</v>
      </c>
      <c r="I100" s="33">
        <f t="shared" ref="I100" si="67">I89+I99</f>
        <v>133.30000000000001</v>
      </c>
      <c r="J100" s="33">
        <f t="shared" ref="J100" si="68">J89+J99</f>
        <v>1352.9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63" t="s">
        <v>74</v>
      </c>
      <c r="F101" s="53">
        <f t="shared" ref="E101:K103" si="69">F6</f>
        <v>150</v>
      </c>
      <c r="G101" s="56">
        <f t="shared" si="69"/>
        <v>16.5</v>
      </c>
      <c r="H101" s="56">
        <f t="shared" si="69"/>
        <v>16.899999999999999</v>
      </c>
      <c r="I101" s="56">
        <f t="shared" si="69"/>
        <v>24.4</v>
      </c>
      <c r="J101" s="56">
        <f t="shared" si="69"/>
        <v>322</v>
      </c>
      <c r="K101" s="40">
        <f t="shared" si="69"/>
        <v>265</v>
      </c>
    </row>
    <row r="102" spans="1:11" ht="15" x14ac:dyDescent="0.25">
      <c r="A102" s="24"/>
      <c r="B102" s="16"/>
      <c r="C102" s="11"/>
      <c r="D102" s="6"/>
      <c r="E102" s="41" t="str">
        <f t="shared" si="69"/>
        <v>овощи по сезону</v>
      </c>
      <c r="F102" s="42">
        <f t="shared" si="69"/>
        <v>15</v>
      </c>
      <c r="G102" s="42">
        <f t="shared" si="69"/>
        <v>0.2</v>
      </c>
      <c r="H102" s="42">
        <f t="shared" si="69"/>
        <v>0.1</v>
      </c>
      <c r="I102" s="42">
        <f t="shared" si="69"/>
        <v>0.6</v>
      </c>
      <c r="J102" s="42">
        <f t="shared" si="69"/>
        <v>3.6</v>
      </c>
      <c r="K102" s="43">
        <f t="shared" si="69"/>
        <v>515</v>
      </c>
    </row>
    <row r="103" spans="1:11" ht="15" x14ac:dyDescent="0.25">
      <c r="A103" s="24"/>
      <c r="B103" s="16"/>
      <c r="C103" s="11"/>
      <c r="D103" s="7" t="s">
        <v>22</v>
      </c>
      <c r="E103" s="50" t="str">
        <f t="shared" si="69"/>
        <v>чай с сахаром и лимоном</v>
      </c>
      <c r="F103" s="52" t="str">
        <f t="shared" si="69"/>
        <v>200/5</v>
      </c>
      <c r="G103" s="49">
        <f t="shared" si="69"/>
        <v>0.3</v>
      </c>
      <c r="H103" s="52">
        <f t="shared" si="69"/>
        <v>0.3</v>
      </c>
      <c r="I103" s="49">
        <f t="shared" si="69"/>
        <v>15.2</v>
      </c>
      <c r="J103" s="49">
        <f t="shared" si="69"/>
        <v>62</v>
      </c>
      <c r="K103" s="43">
        <f t="shared" si="69"/>
        <v>685</v>
      </c>
    </row>
    <row r="104" spans="1:11" ht="15" x14ac:dyDescent="0.25">
      <c r="A104" s="24"/>
      <c r="B104" s="16"/>
      <c r="C104" s="11"/>
      <c r="D104" s="7" t="s">
        <v>23</v>
      </c>
      <c r="E104" s="50"/>
      <c r="F104" s="53"/>
      <c r="G104" s="52"/>
      <c r="H104" s="52"/>
      <c r="I104" s="52"/>
      <c r="J104" s="47"/>
      <c r="K104" s="43"/>
    </row>
    <row r="105" spans="1:11" ht="15" x14ac:dyDescent="0.25">
      <c r="A105" s="24"/>
      <c r="B105" s="16"/>
      <c r="C105" s="11"/>
      <c r="D105" s="7" t="s">
        <v>24</v>
      </c>
      <c r="E105" s="41" t="str">
        <f t="shared" ref="E105:J105" si="70">E143</f>
        <v>Фрукты</v>
      </c>
      <c r="F105" s="42">
        <f t="shared" si="70"/>
        <v>130</v>
      </c>
      <c r="G105" s="42">
        <f t="shared" si="70"/>
        <v>0.6</v>
      </c>
      <c r="H105" s="42">
        <f t="shared" si="70"/>
        <v>0.6</v>
      </c>
      <c r="I105" s="42">
        <f t="shared" si="70"/>
        <v>12.7</v>
      </c>
      <c r="J105" s="42">
        <f t="shared" si="70"/>
        <v>61.1</v>
      </c>
      <c r="K105" s="43"/>
    </row>
    <row r="106" spans="1:11" ht="15" x14ac:dyDescent="0.2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 x14ac:dyDescent="0.2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295</v>
      </c>
      <c r="G108" s="20">
        <f t="shared" ref="G108:J108" si="71">SUM(G101:G107)</f>
        <v>17.600000000000001</v>
      </c>
      <c r="H108" s="20">
        <f t="shared" si="71"/>
        <v>17.900000000000002</v>
      </c>
      <c r="I108" s="20">
        <f t="shared" si="71"/>
        <v>52.900000000000006</v>
      </c>
      <c r="J108" s="20">
        <f t="shared" si="71"/>
        <v>448.70000000000005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7" t="s">
        <v>35</v>
      </c>
      <c r="F109" s="58">
        <v>20</v>
      </c>
      <c r="G109" s="58">
        <v>0.2</v>
      </c>
      <c r="H109" s="58">
        <v>0</v>
      </c>
      <c r="I109" s="58">
        <v>0.5</v>
      </c>
      <c r="J109" s="58">
        <v>2.8</v>
      </c>
      <c r="K109" s="43">
        <v>515</v>
      </c>
    </row>
    <row r="110" spans="1:11" ht="15" x14ac:dyDescent="0.25">
      <c r="A110" s="24"/>
      <c r="B110" s="16"/>
      <c r="C110" s="11"/>
      <c r="D110" s="7" t="s">
        <v>27</v>
      </c>
      <c r="E110" s="50" t="s">
        <v>75</v>
      </c>
      <c r="F110" s="55">
        <v>200</v>
      </c>
      <c r="G110" s="56">
        <v>2.7</v>
      </c>
      <c r="H110" s="56">
        <v>4.7</v>
      </c>
      <c r="I110" s="56">
        <v>8.6</v>
      </c>
      <c r="J110" s="56">
        <v>89.2</v>
      </c>
      <c r="K110" s="43">
        <v>135</v>
      </c>
    </row>
    <row r="111" spans="1:11" ht="15" x14ac:dyDescent="0.25">
      <c r="A111" s="24"/>
      <c r="B111" s="16"/>
      <c r="C111" s="11"/>
      <c r="D111" s="7" t="s">
        <v>28</v>
      </c>
      <c r="E111" s="50" t="s">
        <v>76</v>
      </c>
      <c r="F111" s="52">
        <v>80</v>
      </c>
      <c r="G111" s="49">
        <v>7</v>
      </c>
      <c r="H111" s="49">
        <v>5.7</v>
      </c>
      <c r="I111" s="49">
        <v>8.9</v>
      </c>
      <c r="J111" s="52">
        <v>118.4</v>
      </c>
      <c r="K111" s="43">
        <v>394</v>
      </c>
    </row>
    <row r="112" spans="1:11" ht="15" x14ac:dyDescent="0.25">
      <c r="A112" s="24"/>
      <c r="B112" s="16"/>
      <c r="C112" s="11"/>
      <c r="D112" s="7" t="s">
        <v>29</v>
      </c>
      <c r="E112" s="50" t="str">
        <f t="shared" ref="E112:K112" si="72">E64</f>
        <v>картофельное пюре</v>
      </c>
      <c r="F112" s="52">
        <f t="shared" si="72"/>
        <v>150</v>
      </c>
      <c r="G112" s="49">
        <f t="shared" si="72"/>
        <v>3.2</v>
      </c>
      <c r="H112" s="49">
        <f t="shared" si="72"/>
        <v>6.8</v>
      </c>
      <c r="I112" s="49">
        <f t="shared" si="72"/>
        <v>21.9</v>
      </c>
      <c r="J112" s="47">
        <f t="shared" si="72"/>
        <v>163.5</v>
      </c>
      <c r="K112" s="43">
        <f t="shared" si="72"/>
        <v>520</v>
      </c>
    </row>
    <row r="113" spans="1:11" ht="15" x14ac:dyDescent="0.25">
      <c r="A113" s="24"/>
      <c r="B113" s="16"/>
      <c r="C113" s="11"/>
      <c r="D113" s="7" t="s">
        <v>30</v>
      </c>
      <c r="E113" s="50" t="str">
        <f t="shared" ref="E113:K113" si="73">E37</f>
        <v>компот из свежих плодов с вит.С</v>
      </c>
      <c r="F113" s="52">
        <f t="shared" si="73"/>
        <v>200</v>
      </c>
      <c r="G113" s="49">
        <f t="shared" si="73"/>
        <v>0.4</v>
      </c>
      <c r="H113" s="52">
        <f t="shared" si="73"/>
        <v>0</v>
      </c>
      <c r="I113" s="49">
        <f t="shared" si="73"/>
        <v>49.6</v>
      </c>
      <c r="J113" s="52">
        <f t="shared" si="73"/>
        <v>142</v>
      </c>
      <c r="K113" s="43">
        <f t="shared" si="73"/>
        <v>631</v>
      </c>
    </row>
    <row r="114" spans="1:11" ht="15" x14ac:dyDescent="0.25">
      <c r="A114" s="24"/>
      <c r="B114" s="16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</row>
    <row r="115" spans="1:11" ht="15" x14ac:dyDescent="0.25">
      <c r="A115" s="24"/>
      <c r="B115" s="16"/>
      <c r="C115" s="11"/>
      <c r="D115" s="7" t="s">
        <v>32</v>
      </c>
      <c r="E115" s="46" t="s">
        <v>36</v>
      </c>
      <c r="F115" s="52">
        <v>46</v>
      </c>
      <c r="G115" s="49">
        <v>2.99</v>
      </c>
      <c r="H115" s="49">
        <v>0.46</v>
      </c>
      <c r="I115" s="49">
        <v>22.7</v>
      </c>
      <c r="J115" s="52">
        <v>105.8</v>
      </c>
      <c r="K115" s="43"/>
    </row>
    <row r="116" spans="1:11" ht="15" x14ac:dyDescent="0.25">
      <c r="A116" s="24"/>
      <c r="B116" s="16"/>
      <c r="C116" s="11"/>
      <c r="D116" s="6"/>
      <c r="E116" s="41"/>
      <c r="F116" s="42"/>
      <c r="G116" s="42"/>
      <c r="H116" s="42"/>
      <c r="I116" s="42"/>
      <c r="J116" s="42"/>
      <c r="K116" s="43"/>
    </row>
    <row r="117" spans="1:11" ht="15" x14ac:dyDescent="0.2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696</v>
      </c>
      <c r="G118" s="20">
        <f t="shared" ref="G118:J118" si="74">SUM(G109:G117)</f>
        <v>16.490000000000002</v>
      </c>
      <c r="H118" s="20">
        <f t="shared" si="74"/>
        <v>17.66</v>
      </c>
      <c r="I118" s="20">
        <f t="shared" si="74"/>
        <v>112.2</v>
      </c>
      <c r="J118" s="20">
        <f t="shared" si="74"/>
        <v>621.69999999999993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5" t="s">
        <v>4</v>
      </c>
      <c r="D119" s="66"/>
      <c r="E119" s="32"/>
      <c r="F119" s="33">
        <f>F108+F118</f>
        <v>991</v>
      </c>
      <c r="G119" s="33">
        <f t="shared" ref="G119" si="75">G108+G118</f>
        <v>34.090000000000003</v>
      </c>
      <c r="H119" s="33">
        <f t="shared" ref="H119" si="76">H108+H118</f>
        <v>35.56</v>
      </c>
      <c r="I119" s="33">
        <f t="shared" ref="I119" si="77">I108+I118</f>
        <v>165.10000000000002</v>
      </c>
      <c r="J119" s="33">
        <f t="shared" ref="J119" si="78">J108+J118</f>
        <v>1070.4000000000001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50" t="s">
        <v>71</v>
      </c>
      <c r="F120" s="52" t="s">
        <v>77</v>
      </c>
      <c r="G120" s="49">
        <v>11.7</v>
      </c>
      <c r="H120" s="49">
        <v>14.6</v>
      </c>
      <c r="I120" s="49">
        <v>11.1</v>
      </c>
      <c r="J120" s="49">
        <v>222.5</v>
      </c>
      <c r="K120" s="40">
        <v>462</v>
      </c>
    </row>
    <row r="121" spans="1:11" ht="15" x14ac:dyDescent="0.25">
      <c r="A121" s="15"/>
      <c r="B121" s="16"/>
      <c r="C121" s="11"/>
      <c r="D121" s="6"/>
      <c r="E121" s="41" t="str">
        <f t="shared" ref="E121:K121" si="79">E55</f>
        <v>Капуста тушеная</v>
      </c>
      <c r="F121" s="42">
        <f t="shared" si="79"/>
        <v>150</v>
      </c>
      <c r="G121" s="42">
        <f t="shared" si="79"/>
        <v>3.8</v>
      </c>
      <c r="H121" s="42">
        <f t="shared" si="79"/>
        <v>6.9</v>
      </c>
      <c r="I121" s="42">
        <f t="shared" si="79"/>
        <v>16.100000000000001</v>
      </c>
      <c r="J121" s="42">
        <f t="shared" si="79"/>
        <v>141</v>
      </c>
      <c r="K121" s="43">
        <f t="shared" si="79"/>
        <v>214</v>
      </c>
    </row>
    <row r="122" spans="1:11" ht="15" x14ac:dyDescent="0.25">
      <c r="A122" s="15"/>
      <c r="B122" s="16"/>
      <c r="C122" s="11"/>
      <c r="D122" s="7" t="s">
        <v>22</v>
      </c>
      <c r="E122" s="50" t="str">
        <f t="shared" ref="E122:K122" si="80">E65</f>
        <v>чай с сахаром и лимоном</v>
      </c>
      <c r="F122" s="51" t="str">
        <f t="shared" si="80"/>
        <v>200/5</v>
      </c>
      <c r="G122" s="49">
        <f t="shared" si="80"/>
        <v>0.3</v>
      </c>
      <c r="H122" s="49">
        <f t="shared" si="80"/>
        <v>0.3</v>
      </c>
      <c r="I122" s="49">
        <f t="shared" si="80"/>
        <v>15.2</v>
      </c>
      <c r="J122" s="49">
        <f t="shared" si="80"/>
        <v>62</v>
      </c>
      <c r="K122" s="43">
        <f t="shared" si="80"/>
        <v>685</v>
      </c>
    </row>
    <row r="123" spans="1:11" ht="15" x14ac:dyDescent="0.25">
      <c r="A123" s="15"/>
      <c r="B123" s="16"/>
      <c r="C123" s="11"/>
      <c r="D123" s="7" t="s">
        <v>23</v>
      </c>
      <c r="E123" s="41" t="str">
        <f t="shared" ref="E123:K123" si="81">E45</f>
        <v>бутерброд с сыром</v>
      </c>
      <c r="F123" s="42" t="str">
        <f t="shared" si="81"/>
        <v>15/20</v>
      </c>
      <c r="G123" s="42">
        <f t="shared" si="81"/>
        <v>5</v>
      </c>
      <c r="H123" s="42">
        <f t="shared" si="81"/>
        <v>5</v>
      </c>
      <c r="I123" s="42">
        <f t="shared" si="81"/>
        <v>10.3</v>
      </c>
      <c r="J123" s="42">
        <f t="shared" si="81"/>
        <v>107</v>
      </c>
      <c r="K123" s="43">
        <f t="shared" si="81"/>
        <v>3</v>
      </c>
    </row>
    <row r="124" spans="1:11" ht="15" x14ac:dyDescent="0.25">
      <c r="A124" s="15"/>
      <c r="B124" s="16"/>
      <c r="C124" s="11"/>
      <c r="D124" s="7" t="s">
        <v>24</v>
      </c>
      <c r="E124" s="50" t="str">
        <f t="shared" ref="E124:J124" si="82">E143</f>
        <v>Фрукты</v>
      </c>
      <c r="F124" s="51">
        <f t="shared" si="82"/>
        <v>130</v>
      </c>
      <c r="G124" s="49">
        <f t="shared" si="82"/>
        <v>0.6</v>
      </c>
      <c r="H124" s="49">
        <f t="shared" si="82"/>
        <v>0.6</v>
      </c>
      <c r="I124" s="49">
        <f t="shared" si="82"/>
        <v>12.7</v>
      </c>
      <c r="J124" s="52">
        <f t="shared" si="82"/>
        <v>61.1</v>
      </c>
      <c r="K124" s="43"/>
    </row>
    <row r="125" spans="1:11" ht="15" x14ac:dyDescent="0.25">
      <c r="A125" s="15"/>
      <c r="B125" s="16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 x14ac:dyDescent="0.2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280</v>
      </c>
      <c r="G127" s="20">
        <f t="shared" ref="G127:J127" si="83">SUM(G120:G126)</f>
        <v>21.400000000000002</v>
      </c>
      <c r="H127" s="20">
        <f t="shared" si="83"/>
        <v>27.400000000000002</v>
      </c>
      <c r="I127" s="20">
        <f t="shared" si="83"/>
        <v>65.400000000000006</v>
      </c>
      <c r="J127" s="20">
        <f t="shared" si="83"/>
        <v>593.6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7" t="str">
        <f t="shared" ref="E128:K128" si="84">E109</f>
        <v>Овощи по сезону</v>
      </c>
      <c r="F128" s="62">
        <f t="shared" si="84"/>
        <v>20</v>
      </c>
      <c r="G128" s="62">
        <f t="shared" si="84"/>
        <v>0.2</v>
      </c>
      <c r="H128" s="62">
        <f t="shared" si="84"/>
        <v>0</v>
      </c>
      <c r="I128" s="62">
        <f t="shared" si="84"/>
        <v>0.5</v>
      </c>
      <c r="J128" s="62">
        <f t="shared" si="84"/>
        <v>2.8</v>
      </c>
      <c r="K128" s="43">
        <f t="shared" si="84"/>
        <v>515</v>
      </c>
    </row>
    <row r="129" spans="1:11" ht="15" x14ac:dyDescent="0.25">
      <c r="A129" s="15"/>
      <c r="B129" s="16"/>
      <c r="C129" s="11"/>
      <c r="D129" s="7" t="s">
        <v>27</v>
      </c>
      <c r="E129" s="50" t="str">
        <f t="shared" ref="E129:K129" si="85">E53</f>
        <v>Суп картофельный с бобовыми</v>
      </c>
      <c r="F129" s="52">
        <f t="shared" si="85"/>
        <v>250</v>
      </c>
      <c r="G129" s="49">
        <f t="shared" si="85"/>
        <v>6.2</v>
      </c>
      <c r="H129" s="49">
        <f t="shared" si="85"/>
        <v>5.6</v>
      </c>
      <c r="I129" s="47">
        <f t="shared" si="85"/>
        <v>22.3</v>
      </c>
      <c r="J129" s="47">
        <f t="shared" si="85"/>
        <v>167</v>
      </c>
      <c r="K129" s="43">
        <f t="shared" si="85"/>
        <v>139</v>
      </c>
    </row>
    <row r="130" spans="1:11" ht="15" x14ac:dyDescent="0.25">
      <c r="A130" s="15"/>
      <c r="B130" s="16"/>
      <c r="C130" s="11"/>
      <c r="D130" s="7" t="s">
        <v>28</v>
      </c>
      <c r="E130" s="50" t="s">
        <v>78</v>
      </c>
      <c r="F130" s="52">
        <v>80</v>
      </c>
      <c r="G130" s="48">
        <v>9</v>
      </c>
      <c r="H130" s="48">
        <v>23</v>
      </c>
      <c r="I130" s="48">
        <v>4.5</v>
      </c>
      <c r="J130" s="64">
        <v>247</v>
      </c>
      <c r="K130" s="43">
        <v>260</v>
      </c>
    </row>
    <row r="131" spans="1:11" ht="15" x14ac:dyDescent="0.25">
      <c r="A131" s="15"/>
      <c r="B131" s="16"/>
      <c r="C131" s="11"/>
      <c r="D131" s="7" t="s">
        <v>29</v>
      </c>
      <c r="E131" s="41" t="str">
        <f t="shared" ref="E131:K131" si="86">E93</f>
        <v>каша гречневая рассыпчатая</v>
      </c>
      <c r="F131" s="42">
        <f t="shared" si="86"/>
        <v>150</v>
      </c>
      <c r="G131" s="42">
        <f t="shared" si="86"/>
        <v>8.6999999999999993</v>
      </c>
      <c r="H131" s="42">
        <f t="shared" si="86"/>
        <v>7.8</v>
      </c>
      <c r="I131" s="42">
        <f t="shared" si="86"/>
        <v>42.6</v>
      </c>
      <c r="J131" s="42">
        <f t="shared" si="86"/>
        <v>279</v>
      </c>
      <c r="K131" s="43">
        <f t="shared" si="86"/>
        <v>508</v>
      </c>
    </row>
    <row r="132" spans="1:11" ht="15" x14ac:dyDescent="0.25">
      <c r="A132" s="15"/>
      <c r="B132" s="16"/>
      <c r="C132" s="11"/>
      <c r="D132" s="7" t="s">
        <v>30</v>
      </c>
      <c r="E132" s="50" t="str">
        <f t="shared" ref="E132:K132" si="87">E94</f>
        <v>Компот из смеси сухофруктов</v>
      </c>
      <c r="F132" s="52">
        <f t="shared" si="87"/>
        <v>200</v>
      </c>
      <c r="G132" s="49">
        <f t="shared" si="87"/>
        <v>0.6</v>
      </c>
      <c r="H132" s="52">
        <f t="shared" si="87"/>
        <v>0</v>
      </c>
      <c r="I132" s="49">
        <f t="shared" si="87"/>
        <v>31.4</v>
      </c>
      <c r="J132" s="52">
        <f t="shared" si="87"/>
        <v>124</v>
      </c>
      <c r="K132" s="43">
        <f t="shared" si="87"/>
        <v>91</v>
      </c>
    </row>
    <row r="133" spans="1:11" ht="15" x14ac:dyDescent="0.25">
      <c r="A133" s="15"/>
      <c r="B133" s="16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</row>
    <row r="134" spans="1:11" ht="15" x14ac:dyDescent="0.25">
      <c r="A134" s="15"/>
      <c r="B134" s="16"/>
      <c r="C134" s="11"/>
      <c r="D134" s="7" t="s">
        <v>32</v>
      </c>
      <c r="E134" s="46" t="s">
        <v>36</v>
      </c>
      <c r="F134" s="52">
        <v>46</v>
      </c>
      <c r="G134" s="49">
        <v>2.99</v>
      </c>
      <c r="H134" s="49">
        <v>0.46</v>
      </c>
      <c r="I134" s="49">
        <v>22.7</v>
      </c>
      <c r="J134" s="52">
        <v>105.8</v>
      </c>
      <c r="K134" s="43"/>
    </row>
    <row r="135" spans="1:11" ht="15" x14ac:dyDescent="0.2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 x14ac:dyDescent="0.2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746</v>
      </c>
      <c r="G137" s="20">
        <f t="shared" ref="G137:J137" si="88">SUM(G128:G136)</f>
        <v>27.690000000000005</v>
      </c>
      <c r="H137" s="20">
        <f t="shared" si="88"/>
        <v>36.86</v>
      </c>
      <c r="I137" s="20">
        <f t="shared" si="88"/>
        <v>124.00000000000001</v>
      </c>
      <c r="J137" s="20">
        <f t="shared" si="88"/>
        <v>925.59999999999991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5" t="s">
        <v>4</v>
      </c>
      <c r="D138" s="66"/>
      <c r="E138" s="32"/>
      <c r="F138" s="33">
        <f>F127+F137</f>
        <v>1026</v>
      </c>
      <c r="G138" s="33">
        <f t="shared" ref="G138" si="89">G127+G137</f>
        <v>49.09</v>
      </c>
      <c r="H138" s="33">
        <f t="shared" ref="H138" si="90">H127+H137</f>
        <v>64.260000000000005</v>
      </c>
      <c r="I138" s="33">
        <f t="shared" ref="I138" si="91">I127+I137</f>
        <v>189.40000000000003</v>
      </c>
      <c r="J138" s="33">
        <f t="shared" ref="J138" si="92">J127+J137</f>
        <v>1519.1999999999998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6" t="s">
        <v>79</v>
      </c>
      <c r="F139" s="52">
        <v>80</v>
      </c>
      <c r="G139" s="49">
        <v>11</v>
      </c>
      <c r="H139" s="49">
        <v>6</v>
      </c>
      <c r="I139" s="48">
        <v>7</v>
      </c>
      <c r="J139" s="49">
        <v>130</v>
      </c>
      <c r="K139" s="40">
        <v>388</v>
      </c>
    </row>
    <row r="140" spans="1:11" ht="15" x14ac:dyDescent="0.25">
      <c r="A140" s="24"/>
      <c r="B140" s="16"/>
      <c r="C140" s="11"/>
      <c r="D140" s="6"/>
      <c r="E140" s="41" t="str">
        <f t="shared" ref="E140:K140" si="93">E112</f>
        <v>картофельное пюре</v>
      </c>
      <c r="F140" s="42">
        <f t="shared" si="93"/>
        <v>150</v>
      </c>
      <c r="G140" s="42">
        <f t="shared" si="93"/>
        <v>3.2</v>
      </c>
      <c r="H140" s="42">
        <f t="shared" si="93"/>
        <v>6.8</v>
      </c>
      <c r="I140" s="42">
        <f t="shared" si="93"/>
        <v>21.9</v>
      </c>
      <c r="J140" s="42">
        <f t="shared" si="93"/>
        <v>163.5</v>
      </c>
      <c r="K140" s="43">
        <f t="shared" si="93"/>
        <v>520</v>
      </c>
    </row>
    <row r="141" spans="1:11" ht="15" x14ac:dyDescent="0.25">
      <c r="A141" s="24"/>
      <c r="B141" s="16"/>
      <c r="C141" s="11"/>
      <c r="D141" s="7" t="s">
        <v>22</v>
      </c>
      <c r="E141" s="50" t="str">
        <f t="shared" ref="E141:K141" si="94">E84</f>
        <v>Чай без сахара</v>
      </c>
      <c r="F141" s="51">
        <f t="shared" si="94"/>
        <v>200</v>
      </c>
      <c r="G141" s="49">
        <f t="shared" si="94"/>
        <v>0.04</v>
      </c>
      <c r="H141" s="49">
        <f t="shared" si="94"/>
        <v>0.01</v>
      </c>
      <c r="I141" s="49">
        <f t="shared" si="94"/>
        <v>0</v>
      </c>
      <c r="J141" s="52">
        <f t="shared" si="94"/>
        <v>0.3</v>
      </c>
      <c r="K141" s="43">
        <f t="shared" si="94"/>
        <v>685</v>
      </c>
    </row>
    <row r="142" spans="1:11" ht="15.75" customHeight="1" x14ac:dyDescent="0.25">
      <c r="A142" s="24"/>
      <c r="B142" s="16"/>
      <c r="C142" s="11"/>
      <c r="D142" s="7" t="s">
        <v>23</v>
      </c>
      <c r="E142" s="41" t="str">
        <f t="shared" ref="E142:J142" si="95">E153</f>
        <v>Хлеб ржаной</v>
      </c>
      <c r="F142" s="42">
        <f t="shared" si="95"/>
        <v>46</v>
      </c>
      <c r="G142" s="42">
        <f t="shared" si="95"/>
        <v>2.99</v>
      </c>
      <c r="H142" s="42">
        <f t="shared" si="95"/>
        <v>0.46</v>
      </c>
      <c r="I142" s="42">
        <f t="shared" si="95"/>
        <v>22.7</v>
      </c>
      <c r="J142" s="42">
        <f t="shared" si="95"/>
        <v>105.8</v>
      </c>
      <c r="K142" s="43"/>
    </row>
    <row r="143" spans="1:11" ht="15" x14ac:dyDescent="0.25">
      <c r="A143" s="24"/>
      <c r="B143" s="16"/>
      <c r="C143" s="11"/>
      <c r="D143" s="7" t="s">
        <v>24</v>
      </c>
      <c r="E143" s="46" t="s">
        <v>42</v>
      </c>
      <c r="F143" s="52">
        <v>130</v>
      </c>
      <c r="G143" s="49">
        <v>0.6</v>
      </c>
      <c r="H143" s="52">
        <v>0.6</v>
      </c>
      <c r="I143" s="49">
        <v>12.7</v>
      </c>
      <c r="J143" s="52">
        <v>61.1</v>
      </c>
      <c r="K143" s="43"/>
    </row>
    <row r="144" spans="1:11" ht="15" x14ac:dyDescent="0.2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 x14ac:dyDescent="0.2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606</v>
      </c>
      <c r="G146" s="20">
        <f t="shared" ref="G146:J146" si="96">SUM(G139:G145)</f>
        <v>17.829999999999998</v>
      </c>
      <c r="H146" s="20">
        <f t="shared" si="96"/>
        <v>13.870000000000001</v>
      </c>
      <c r="I146" s="20">
        <f t="shared" si="96"/>
        <v>64.3</v>
      </c>
      <c r="J146" s="20">
        <f t="shared" si="96"/>
        <v>460.70000000000005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7" t="s">
        <v>35</v>
      </c>
      <c r="F147" s="60">
        <f t="shared" ref="F147:K147" si="97">F128</f>
        <v>20</v>
      </c>
      <c r="G147" s="60">
        <f t="shared" si="97"/>
        <v>0.2</v>
      </c>
      <c r="H147" s="60">
        <f t="shared" si="97"/>
        <v>0</v>
      </c>
      <c r="I147" s="60">
        <f t="shared" si="97"/>
        <v>0.5</v>
      </c>
      <c r="J147" s="60">
        <f t="shared" si="97"/>
        <v>2.8</v>
      </c>
      <c r="K147" s="43">
        <f t="shared" si="97"/>
        <v>515</v>
      </c>
    </row>
    <row r="148" spans="1:11" ht="15" x14ac:dyDescent="0.25">
      <c r="A148" s="24"/>
      <c r="B148" s="16"/>
      <c r="C148" s="11"/>
      <c r="D148" s="7" t="s">
        <v>27</v>
      </c>
      <c r="E148" s="54" t="s">
        <v>80</v>
      </c>
      <c r="F148" s="59">
        <v>250</v>
      </c>
      <c r="G148" s="56">
        <v>2.2000000000000002</v>
      </c>
      <c r="H148" s="56">
        <v>5.8</v>
      </c>
      <c r="I148" s="56">
        <v>10.4</v>
      </c>
      <c r="J148" s="56">
        <v>104.2</v>
      </c>
      <c r="K148" s="43">
        <v>124</v>
      </c>
    </row>
    <row r="149" spans="1:11" ht="15" x14ac:dyDescent="0.25">
      <c r="A149" s="24"/>
      <c r="B149" s="16"/>
      <c r="C149" s="11"/>
      <c r="D149" s="7" t="s">
        <v>28</v>
      </c>
      <c r="E149" s="50" t="s">
        <v>81</v>
      </c>
      <c r="F149" s="52">
        <v>150</v>
      </c>
      <c r="G149" s="49">
        <v>16.5</v>
      </c>
      <c r="H149" s="49">
        <v>16.899999999999999</v>
      </c>
      <c r="I149" s="49">
        <v>24.4</v>
      </c>
      <c r="J149" s="47">
        <v>322</v>
      </c>
      <c r="K149" s="43">
        <v>443</v>
      </c>
    </row>
    <row r="150" spans="1:11" ht="15" x14ac:dyDescent="0.25">
      <c r="A150" s="24"/>
      <c r="B150" s="16"/>
      <c r="C150" s="11"/>
      <c r="D150" s="7" t="s">
        <v>29</v>
      </c>
      <c r="E150" s="57"/>
      <c r="F150" s="58"/>
      <c r="G150" s="58"/>
      <c r="H150" s="58"/>
      <c r="I150" s="58"/>
      <c r="J150" s="58"/>
      <c r="K150" s="43"/>
    </row>
    <row r="151" spans="1:11" ht="15" x14ac:dyDescent="0.25">
      <c r="A151" s="24"/>
      <c r="B151" s="16"/>
      <c r="C151" s="11"/>
      <c r="D151" s="7" t="s">
        <v>30</v>
      </c>
      <c r="E151" s="50" t="str">
        <f t="shared" ref="E151:K151" si="98">E113</f>
        <v>компот из свежих плодов с вит.С</v>
      </c>
      <c r="F151" s="52">
        <f t="shared" si="98"/>
        <v>200</v>
      </c>
      <c r="G151" s="49">
        <f t="shared" si="98"/>
        <v>0.4</v>
      </c>
      <c r="H151" s="52">
        <f t="shared" si="98"/>
        <v>0</v>
      </c>
      <c r="I151" s="49">
        <f t="shared" si="98"/>
        <v>49.6</v>
      </c>
      <c r="J151" s="52">
        <f t="shared" si="98"/>
        <v>142</v>
      </c>
      <c r="K151" s="43">
        <f t="shared" si="98"/>
        <v>631</v>
      </c>
    </row>
    <row r="152" spans="1:11" ht="15" x14ac:dyDescent="0.25">
      <c r="A152" s="24"/>
      <c r="B152" s="16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</row>
    <row r="153" spans="1:11" ht="15" x14ac:dyDescent="0.25">
      <c r="A153" s="24"/>
      <c r="B153" s="16"/>
      <c r="C153" s="11"/>
      <c r="D153" s="7" t="s">
        <v>32</v>
      </c>
      <c r="E153" s="46" t="s">
        <v>36</v>
      </c>
      <c r="F153" s="52">
        <v>46</v>
      </c>
      <c r="G153" s="49">
        <v>2.99</v>
      </c>
      <c r="H153" s="49">
        <v>0.46</v>
      </c>
      <c r="I153" s="49">
        <v>22.7</v>
      </c>
      <c r="J153" s="52">
        <v>105.8</v>
      </c>
      <c r="K153" s="43"/>
    </row>
    <row r="154" spans="1:11" ht="15" x14ac:dyDescent="0.25">
      <c r="A154" s="24"/>
      <c r="B154" s="16"/>
      <c r="C154" s="11"/>
      <c r="D154" s="6"/>
      <c r="E154" s="41"/>
      <c r="F154" s="42"/>
      <c r="G154" s="42"/>
      <c r="H154" s="42"/>
      <c r="I154" s="42"/>
      <c r="J154" s="42"/>
      <c r="K154" s="43"/>
    </row>
    <row r="155" spans="1:11" ht="15" x14ac:dyDescent="0.2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666</v>
      </c>
      <c r="G156" s="20">
        <f t="shared" ref="G156:J156" si="99">SUM(G147:G155)</f>
        <v>22.29</v>
      </c>
      <c r="H156" s="20">
        <f t="shared" si="99"/>
        <v>23.16</v>
      </c>
      <c r="I156" s="20">
        <f t="shared" si="99"/>
        <v>107.60000000000001</v>
      </c>
      <c r="J156" s="20">
        <f t="shared" si="99"/>
        <v>676.8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5" t="s">
        <v>4</v>
      </c>
      <c r="D157" s="66"/>
      <c r="E157" s="32"/>
      <c r="F157" s="33">
        <f>F146+F156</f>
        <v>1272</v>
      </c>
      <c r="G157" s="33">
        <f t="shared" ref="G157" si="100">G146+G156</f>
        <v>40.119999999999997</v>
      </c>
      <c r="H157" s="33">
        <f t="shared" ref="H157" si="101">H146+H156</f>
        <v>37.03</v>
      </c>
      <c r="I157" s="33">
        <f t="shared" ref="I157" si="102">I146+I156</f>
        <v>171.9</v>
      </c>
      <c r="J157" s="33">
        <f t="shared" ref="J157" si="103">J146+J156</f>
        <v>1137.5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6" t="s">
        <v>82</v>
      </c>
      <c r="F158" s="47">
        <v>150</v>
      </c>
      <c r="G158" s="49">
        <v>4</v>
      </c>
      <c r="H158" s="49">
        <v>8</v>
      </c>
      <c r="I158" s="49">
        <v>30</v>
      </c>
      <c r="J158" s="49">
        <v>205</v>
      </c>
      <c r="K158" s="40">
        <v>175</v>
      </c>
    </row>
    <row r="159" spans="1:11" ht="15" x14ac:dyDescent="0.25">
      <c r="A159" s="24"/>
      <c r="B159" s="16"/>
      <c r="C159" s="11"/>
      <c r="D159" s="6"/>
      <c r="E159" s="46" t="str">
        <f t="shared" ref="E159:K159" si="104">E123</f>
        <v>бутерброд с сыром</v>
      </c>
      <c r="F159" s="52" t="str">
        <f t="shared" si="104"/>
        <v>15/20</v>
      </c>
      <c r="G159" s="49">
        <f t="shared" si="104"/>
        <v>5</v>
      </c>
      <c r="H159" s="49">
        <f t="shared" si="104"/>
        <v>5</v>
      </c>
      <c r="I159" s="49">
        <f t="shared" si="104"/>
        <v>10.3</v>
      </c>
      <c r="J159" s="49">
        <f t="shared" si="104"/>
        <v>107</v>
      </c>
      <c r="K159" s="43">
        <f t="shared" si="104"/>
        <v>3</v>
      </c>
    </row>
    <row r="160" spans="1:11" ht="15" x14ac:dyDescent="0.25">
      <c r="A160" s="24"/>
      <c r="B160" s="16"/>
      <c r="C160" s="11"/>
      <c r="D160" s="7" t="s">
        <v>22</v>
      </c>
      <c r="E160" s="50" t="str">
        <f t="shared" ref="E160:K160" si="105">E46</f>
        <v>какао с молоком</v>
      </c>
      <c r="F160" s="51">
        <f t="shared" si="105"/>
        <v>200</v>
      </c>
      <c r="G160" s="49">
        <f t="shared" si="105"/>
        <v>4.9000000000000004</v>
      </c>
      <c r="H160" s="49">
        <f t="shared" si="105"/>
        <v>5</v>
      </c>
      <c r="I160" s="49">
        <f t="shared" si="105"/>
        <v>32.5</v>
      </c>
      <c r="J160" s="52">
        <f t="shared" si="105"/>
        <v>190</v>
      </c>
      <c r="K160" s="43">
        <f t="shared" si="105"/>
        <v>694</v>
      </c>
    </row>
    <row r="161" spans="1:11" ht="15" x14ac:dyDescent="0.25">
      <c r="A161" s="24"/>
      <c r="B161" s="16"/>
      <c r="C161" s="11"/>
      <c r="D161" s="7" t="s">
        <v>23</v>
      </c>
      <c r="E161" s="50"/>
      <c r="F161" s="53"/>
      <c r="G161" s="52"/>
      <c r="H161" s="52"/>
      <c r="I161" s="52"/>
      <c r="J161" s="52"/>
      <c r="K161" s="43"/>
    </row>
    <row r="162" spans="1:11" ht="15" x14ac:dyDescent="0.25">
      <c r="A162" s="24"/>
      <c r="B162" s="16"/>
      <c r="C162" s="11"/>
      <c r="D162" s="7" t="s">
        <v>24</v>
      </c>
      <c r="E162" s="41" t="str">
        <f t="shared" ref="E162:J162" si="106">E143</f>
        <v>Фрукты</v>
      </c>
      <c r="F162" s="42">
        <f t="shared" si="106"/>
        <v>130</v>
      </c>
      <c r="G162" s="42">
        <f t="shared" si="106"/>
        <v>0.6</v>
      </c>
      <c r="H162" s="42">
        <f t="shared" si="106"/>
        <v>0.6</v>
      </c>
      <c r="I162" s="42">
        <f t="shared" si="106"/>
        <v>12.7</v>
      </c>
      <c r="J162" s="42">
        <f t="shared" si="106"/>
        <v>61.1</v>
      </c>
      <c r="K162" s="43"/>
    </row>
    <row r="163" spans="1:11" ht="15" x14ac:dyDescent="0.25">
      <c r="A163" s="24"/>
      <c r="B163" s="16"/>
      <c r="C163" s="11"/>
      <c r="D163" s="6"/>
      <c r="E163" s="41"/>
      <c r="F163" s="42"/>
      <c r="G163" s="42"/>
      <c r="H163" s="42"/>
      <c r="I163" s="42"/>
      <c r="J163" s="42"/>
      <c r="K163" s="43"/>
    </row>
    <row r="164" spans="1:11" ht="15" x14ac:dyDescent="0.2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480</v>
      </c>
      <c r="G165" s="20">
        <f t="shared" ref="G165:J165" si="107">SUM(G158:G164)</f>
        <v>14.5</v>
      </c>
      <c r="H165" s="20">
        <f t="shared" si="107"/>
        <v>18.600000000000001</v>
      </c>
      <c r="I165" s="20">
        <f t="shared" si="107"/>
        <v>85.5</v>
      </c>
      <c r="J165" s="20">
        <f t="shared" si="107"/>
        <v>563.1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7" t="s">
        <v>35</v>
      </c>
      <c r="F166" s="58">
        <f t="shared" ref="F166:K166" si="108">F147</f>
        <v>20</v>
      </c>
      <c r="G166" s="58">
        <f t="shared" si="108"/>
        <v>0.2</v>
      </c>
      <c r="H166" s="58">
        <f t="shared" si="108"/>
        <v>0</v>
      </c>
      <c r="I166" s="58">
        <f t="shared" si="108"/>
        <v>0.5</v>
      </c>
      <c r="J166" s="58">
        <f t="shared" si="108"/>
        <v>2.8</v>
      </c>
      <c r="K166" s="43">
        <f t="shared" si="108"/>
        <v>515</v>
      </c>
    </row>
    <row r="167" spans="1:11" ht="15" x14ac:dyDescent="0.25">
      <c r="A167" s="24"/>
      <c r="B167" s="16"/>
      <c r="C167" s="11"/>
      <c r="D167" s="7" t="s">
        <v>27</v>
      </c>
      <c r="E167" s="54" t="str">
        <f t="shared" ref="E167:K167" si="109">E91</f>
        <v>Борщ из свежей капусты с картофелем и сметаной</v>
      </c>
      <c r="F167" s="59">
        <f t="shared" si="109"/>
        <v>250</v>
      </c>
      <c r="G167" s="56">
        <f t="shared" si="109"/>
        <v>2.2999999999999998</v>
      </c>
      <c r="H167" s="56">
        <f t="shared" si="109"/>
        <v>6.7</v>
      </c>
      <c r="I167" s="56">
        <f t="shared" si="109"/>
        <v>13.4</v>
      </c>
      <c r="J167" s="56">
        <f t="shared" si="109"/>
        <v>122.2</v>
      </c>
      <c r="K167" s="43">
        <f t="shared" si="109"/>
        <v>110</v>
      </c>
    </row>
    <row r="168" spans="1:11" ht="15" x14ac:dyDescent="0.25">
      <c r="A168" s="24"/>
      <c r="B168" s="16"/>
      <c r="C168" s="11"/>
      <c r="D168" s="7" t="s">
        <v>28</v>
      </c>
      <c r="E168" s="50" t="s">
        <v>60</v>
      </c>
      <c r="F168" s="52">
        <v>80</v>
      </c>
      <c r="G168" s="49">
        <v>14.9</v>
      </c>
      <c r="H168" s="49">
        <v>11.4</v>
      </c>
      <c r="I168" s="49">
        <v>13.6</v>
      </c>
      <c r="J168" s="47">
        <v>216</v>
      </c>
      <c r="K168" s="43">
        <v>498</v>
      </c>
    </row>
    <row r="169" spans="1:11" ht="15" x14ac:dyDescent="0.25">
      <c r="A169" s="24"/>
      <c r="B169" s="16"/>
      <c r="C169" s="11"/>
      <c r="D169" s="7" t="s">
        <v>29</v>
      </c>
      <c r="E169" s="57" t="str">
        <f t="shared" ref="E169:K169" si="110">E74</f>
        <v>Рис отварной</v>
      </c>
      <c r="F169" s="58">
        <f t="shared" si="110"/>
        <v>150</v>
      </c>
      <c r="G169" s="60">
        <f t="shared" si="110"/>
        <v>3.8</v>
      </c>
      <c r="H169" s="60">
        <f t="shared" si="110"/>
        <v>6.1</v>
      </c>
      <c r="I169" s="60">
        <f t="shared" si="110"/>
        <v>38.9</v>
      </c>
      <c r="J169" s="60">
        <f t="shared" si="110"/>
        <v>228</v>
      </c>
      <c r="K169" s="43">
        <f t="shared" si="110"/>
        <v>511</v>
      </c>
    </row>
    <row r="170" spans="1:11" ht="15" x14ac:dyDescent="0.25">
      <c r="A170" s="24"/>
      <c r="B170" s="16"/>
      <c r="C170" s="11"/>
      <c r="D170" s="7" t="s">
        <v>30</v>
      </c>
      <c r="E170" s="50" t="str">
        <f t="shared" ref="E170:K170" si="111">E151</f>
        <v>компот из свежих плодов с вит.С</v>
      </c>
      <c r="F170" s="52">
        <f t="shared" si="111"/>
        <v>200</v>
      </c>
      <c r="G170" s="49">
        <f t="shared" si="111"/>
        <v>0.4</v>
      </c>
      <c r="H170" s="52">
        <f t="shared" si="111"/>
        <v>0</v>
      </c>
      <c r="I170" s="49">
        <f t="shared" si="111"/>
        <v>49.6</v>
      </c>
      <c r="J170" s="52">
        <f t="shared" si="111"/>
        <v>142</v>
      </c>
      <c r="K170" s="43">
        <f t="shared" si="111"/>
        <v>631</v>
      </c>
    </row>
    <row r="171" spans="1:11" ht="15" x14ac:dyDescent="0.25">
      <c r="A171" s="24"/>
      <c r="B171" s="16"/>
      <c r="C171" s="11"/>
      <c r="D171" s="7" t="s">
        <v>31</v>
      </c>
      <c r="E171" s="41" t="s">
        <v>45</v>
      </c>
      <c r="F171" s="42">
        <v>26</v>
      </c>
      <c r="G171" s="42">
        <v>2.08</v>
      </c>
      <c r="H171" s="42">
        <v>0.26</v>
      </c>
      <c r="I171" s="42">
        <v>13.39</v>
      </c>
      <c r="J171" s="42">
        <v>68.12</v>
      </c>
      <c r="K171" s="43"/>
    </row>
    <row r="172" spans="1:11" ht="15" x14ac:dyDescent="0.25">
      <c r="A172" s="24"/>
      <c r="B172" s="16"/>
      <c r="C172" s="11"/>
      <c r="D172" s="7" t="s">
        <v>32</v>
      </c>
      <c r="E172" s="46" t="s">
        <v>36</v>
      </c>
      <c r="F172" s="52">
        <v>46</v>
      </c>
      <c r="G172" s="49">
        <v>2.99</v>
      </c>
      <c r="H172" s="49">
        <v>0.46</v>
      </c>
      <c r="I172" s="49">
        <v>22.7</v>
      </c>
      <c r="J172" s="52">
        <v>105.8</v>
      </c>
      <c r="K172" s="43"/>
    </row>
    <row r="173" spans="1:11" ht="15" x14ac:dyDescent="0.2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 x14ac:dyDescent="0.2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772</v>
      </c>
      <c r="G175" s="20">
        <f t="shared" ref="G175:J175" si="112">SUM(G166:G174)</f>
        <v>26.67</v>
      </c>
      <c r="H175" s="20">
        <f t="shared" si="112"/>
        <v>24.920000000000005</v>
      </c>
      <c r="I175" s="20">
        <f t="shared" si="112"/>
        <v>152.08999999999997</v>
      </c>
      <c r="J175" s="20">
        <f t="shared" si="112"/>
        <v>884.92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5" t="s">
        <v>4</v>
      </c>
      <c r="D176" s="66"/>
      <c r="E176" s="32"/>
      <c r="F176" s="33">
        <f>F165+F175</f>
        <v>1252</v>
      </c>
      <c r="G176" s="33">
        <f t="shared" ref="G176" si="113">G165+G175</f>
        <v>41.17</v>
      </c>
      <c r="H176" s="33">
        <f t="shared" ref="H176" si="114">H165+H175</f>
        <v>43.52000000000001</v>
      </c>
      <c r="I176" s="33">
        <f t="shared" ref="I176" si="115">I165+I175</f>
        <v>237.58999999999997</v>
      </c>
      <c r="J176" s="33">
        <f t="shared" ref="J176" si="116">J165+J175</f>
        <v>1448.02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50" t="s">
        <v>46</v>
      </c>
      <c r="F177" s="51">
        <v>150</v>
      </c>
      <c r="G177" s="47">
        <v>13.9</v>
      </c>
      <c r="H177" s="47">
        <v>15.5</v>
      </c>
      <c r="I177" s="47">
        <v>14.2</v>
      </c>
      <c r="J177" s="47">
        <v>253</v>
      </c>
      <c r="K177" s="40">
        <v>259</v>
      </c>
    </row>
    <row r="178" spans="1:11" ht="15" x14ac:dyDescent="0.25">
      <c r="A178" s="24"/>
      <c r="B178" s="16"/>
      <c r="C178" s="11"/>
      <c r="D178" s="6"/>
      <c r="E178" s="41" t="s">
        <v>35</v>
      </c>
      <c r="F178" s="42">
        <v>25</v>
      </c>
      <c r="G178" s="42">
        <v>0.2</v>
      </c>
      <c r="H178" s="42">
        <v>0</v>
      </c>
      <c r="I178" s="42">
        <v>0.3</v>
      </c>
      <c r="J178" s="42">
        <v>3.3</v>
      </c>
      <c r="K178" s="43">
        <v>515</v>
      </c>
    </row>
    <row r="179" spans="1:11" ht="15" x14ac:dyDescent="0.25">
      <c r="A179" s="24"/>
      <c r="B179" s="16"/>
      <c r="C179" s="11"/>
      <c r="D179" s="7" t="s">
        <v>22</v>
      </c>
      <c r="E179" s="46" t="str">
        <f t="shared" ref="E179:K179" si="117">E27</f>
        <v xml:space="preserve">Чай с сахаром </v>
      </c>
      <c r="F179" s="51">
        <f t="shared" si="117"/>
        <v>200</v>
      </c>
      <c r="G179" s="47">
        <f t="shared" si="117"/>
        <v>0.2</v>
      </c>
      <c r="H179" s="47">
        <f t="shared" si="117"/>
        <v>0.1</v>
      </c>
      <c r="I179" s="47">
        <f t="shared" si="117"/>
        <v>15</v>
      </c>
      <c r="J179" s="47">
        <f t="shared" si="117"/>
        <v>60</v>
      </c>
      <c r="K179" s="43">
        <f t="shared" si="117"/>
        <v>685</v>
      </c>
    </row>
    <row r="180" spans="1:11" ht="15" x14ac:dyDescent="0.25">
      <c r="A180" s="24"/>
      <c r="B180" s="16"/>
      <c r="C180" s="11"/>
      <c r="D180" s="7" t="s">
        <v>23</v>
      </c>
      <c r="E180" s="50" t="str">
        <f t="shared" ref="E180:K180" si="118">E191</f>
        <v>Хлеб ржаной</v>
      </c>
      <c r="F180" s="51">
        <f t="shared" si="118"/>
        <v>46</v>
      </c>
      <c r="G180" s="47">
        <f t="shared" si="118"/>
        <v>2.99</v>
      </c>
      <c r="H180" s="47">
        <f t="shared" si="118"/>
        <v>0.46</v>
      </c>
      <c r="I180" s="47">
        <f t="shared" si="118"/>
        <v>22.7</v>
      </c>
      <c r="J180" s="47">
        <f t="shared" si="118"/>
        <v>105.8</v>
      </c>
      <c r="K180" s="43">
        <f t="shared" si="118"/>
        <v>0</v>
      </c>
    </row>
    <row r="181" spans="1:11" ht="15" x14ac:dyDescent="0.25">
      <c r="A181" s="24"/>
      <c r="B181" s="16"/>
      <c r="C181" s="11"/>
      <c r="D181" s="7" t="s">
        <v>24</v>
      </c>
      <c r="E181" s="41" t="str">
        <f t="shared" ref="E181:J181" si="119">E162</f>
        <v>Фрукты</v>
      </c>
      <c r="F181" s="42">
        <f t="shared" si="119"/>
        <v>130</v>
      </c>
      <c r="G181" s="42">
        <f t="shared" si="119"/>
        <v>0.6</v>
      </c>
      <c r="H181" s="42">
        <f t="shared" si="119"/>
        <v>0.6</v>
      </c>
      <c r="I181" s="42">
        <f t="shared" si="119"/>
        <v>12.7</v>
      </c>
      <c r="J181" s="42">
        <f t="shared" si="119"/>
        <v>61.1</v>
      </c>
      <c r="K181" s="43"/>
    </row>
    <row r="182" spans="1:11" ht="15" x14ac:dyDescent="0.25">
      <c r="A182" s="24"/>
      <c r="B182" s="16"/>
      <c r="C182" s="11"/>
      <c r="D182" s="6"/>
      <c r="E182" s="41"/>
      <c r="F182" s="42"/>
      <c r="G182" s="42"/>
      <c r="H182" s="42"/>
      <c r="I182" s="42"/>
      <c r="J182" s="42"/>
      <c r="K182" s="43"/>
    </row>
    <row r="183" spans="1:11" ht="15" x14ac:dyDescent="0.2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551</v>
      </c>
      <c r="G184" s="20">
        <f t="shared" ref="G184:J184" si="120">SUM(G177:G183)</f>
        <v>17.89</v>
      </c>
      <c r="H184" s="20">
        <f t="shared" si="120"/>
        <v>16.66</v>
      </c>
      <c r="I184" s="20">
        <f t="shared" si="120"/>
        <v>64.900000000000006</v>
      </c>
      <c r="J184" s="20">
        <f t="shared" si="120"/>
        <v>483.20000000000005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7" t="str">
        <f t="shared" ref="E185:K185" si="121">E166</f>
        <v>Овощи по сезону</v>
      </c>
      <c r="F185" s="60">
        <f t="shared" si="121"/>
        <v>20</v>
      </c>
      <c r="G185" s="60">
        <f t="shared" si="121"/>
        <v>0.2</v>
      </c>
      <c r="H185" s="60">
        <f t="shared" si="121"/>
        <v>0</v>
      </c>
      <c r="I185" s="60">
        <f t="shared" si="121"/>
        <v>0.5</v>
      </c>
      <c r="J185" s="60">
        <f t="shared" si="121"/>
        <v>2.8</v>
      </c>
      <c r="K185" s="43">
        <f t="shared" si="121"/>
        <v>515</v>
      </c>
    </row>
    <row r="186" spans="1:11" ht="15" x14ac:dyDescent="0.25">
      <c r="A186" s="24"/>
      <c r="B186" s="16"/>
      <c r="C186" s="11"/>
      <c r="D186" s="7" t="s">
        <v>27</v>
      </c>
      <c r="E186" s="61" t="str">
        <f t="shared" ref="E186:K186" si="122">E72</f>
        <v>Суп картофельный рыбный</v>
      </c>
      <c r="F186" s="55">
        <f t="shared" si="122"/>
        <v>250</v>
      </c>
      <c r="G186" s="59">
        <f t="shared" si="122"/>
        <v>5</v>
      </c>
      <c r="H186" s="59">
        <f t="shared" si="122"/>
        <v>3.3</v>
      </c>
      <c r="I186" s="59">
        <f t="shared" si="122"/>
        <v>20.5</v>
      </c>
      <c r="J186" s="59">
        <f t="shared" si="122"/>
        <v>132.6</v>
      </c>
      <c r="K186" s="43">
        <f t="shared" si="122"/>
        <v>133</v>
      </c>
    </row>
    <row r="187" spans="1:11" ht="15" x14ac:dyDescent="0.25">
      <c r="A187" s="24"/>
      <c r="B187" s="16"/>
      <c r="C187" s="11"/>
      <c r="D187" s="7" t="s">
        <v>28</v>
      </c>
      <c r="E187" s="61" t="str">
        <f t="shared" ref="E187:K187" si="123">E73</f>
        <v>Печень по-строгановски</v>
      </c>
      <c r="F187" s="47">
        <f t="shared" si="123"/>
        <v>80</v>
      </c>
      <c r="G187" s="47">
        <f t="shared" si="123"/>
        <v>10.9</v>
      </c>
      <c r="H187" s="47">
        <f t="shared" si="123"/>
        <v>10.9</v>
      </c>
      <c r="I187" s="47">
        <f t="shared" si="123"/>
        <v>3.2</v>
      </c>
      <c r="J187" s="47">
        <f t="shared" si="123"/>
        <v>156</v>
      </c>
      <c r="K187" s="43">
        <f t="shared" si="123"/>
        <v>431</v>
      </c>
    </row>
    <row r="188" spans="1:11" ht="15" x14ac:dyDescent="0.25">
      <c r="A188" s="24"/>
      <c r="B188" s="16"/>
      <c r="C188" s="11"/>
      <c r="D188" s="7" t="s">
        <v>29</v>
      </c>
      <c r="E188" s="41" t="s">
        <v>40</v>
      </c>
      <c r="F188" s="42">
        <v>150</v>
      </c>
      <c r="G188" s="42">
        <v>8.5500000000000007</v>
      </c>
      <c r="H188" s="42">
        <v>6</v>
      </c>
      <c r="I188" s="42">
        <v>38</v>
      </c>
      <c r="J188" s="42">
        <v>243</v>
      </c>
      <c r="K188" s="43">
        <v>74</v>
      </c>
    </row>
    <row r="189" spans="1:11" ht="15" x14ac:dyDescent="0.25">
      <c r="A189" s="24"/>
      <c r="B189" s="16"/>
      <c r="C189" s="11"/>
      <c r="D189" s="7" t="s">
        <v>30</v>
      </c>
      <c r="E189" s="50" t="str">
        <f t="shared" ref="E189:K189" si="124">E132</f>
        <v>Компот из смеси сухофруктов</v>
      </c>
      <c r="F189" s="52">
        <f t="shared" si="124"/>
        <v>200</v>
      </c>
      <c r="G189" s="49">
        <f t="shared" si="124"/>
        <v>0.6</v>
      </c>
      <c r="H189" s="52">
        <f t="shared" si="124"/>
        <v>0</v>
      </c>
      <c r="I189" s="49">
        <f t="shared" si="124"/>
        <v>31.4</v>
      </c>
      <c r="J189" s="52">
        <f t="shared" si="124"/>
        <v>124</v>
      </c>
      <c r="K189" s="43">
        <f t="shared" si="124"/>
        <v>91</v>
      </c>
    </row>
    <row r="190" spans="1:11" ht="15" x14ac:dyDescent="0.25">
      <c r="A190" s="24"/>
      <c r="B190" s="16"/>
      <c r="C190" s="11"/>
      <c r="D190" s="7" t="s">
        <v>31</v>
      </c>
      <c r="E190" s="41" t="s">
        <v>45</v>
      </c>
      <c r="F190" s="42">
        <v>26</v>
      </c>
      <c r="G190" s="42">
        <v>2.08</v>
      </c>
      <c r="H190" s="42">
        <v>0.26</v>
      </c>
      <c r="I190" s="42">
        <v>13.39</v>
      </c>
      <c r="J190" s="42">
        <v>68.12</v>
      </c>
      <c r="K190" s="43"/>
    </row>
    <row r="191" spans="1:11" ht="15" x14ac:dyDescent="0.25">
      <c r="A191" s="24"/>
      <c r="B191" s="16"/>
      <c r="C191" s="11"/>
      <c r="D191" s="7" t="s">
        <v>32</v>
      </c>
      <c r="E191" s="46" t="s">
        <v>36</v>
      </c>
      <c r="F191" s="52">
        <v>46</v>
      </c>
      <c r="G191" s="49">
        <v>2.99</v>
      </c>
      <c r="H191" s="49">
        <v>0.46</v>
      </c>
      <c r="I191" s="49">
        <v>22.7</v>
      </c>
      <c r="J191" s="52">
        <v>105.8</v>
      </c>
      <c r="K191" s="43"/>
    </row>
    <row r="192" spans="1:11" ht="15" x14ac:dyDescent="0.25">
      <c r="A192" s="24"/>
      <c r="B192" s="16"/>
      <c r="C192" s="11"/>
      <c r="D192" s="6"/>
      <c r="E192" s="41"/>
      <c r="F192" s="42"/>
      <c r="G192" s="42"/>
      <c r="H192" s="42"/>
      <c r="I192" s="42"/>
      <c r="J192" s="42"/>
      <c r="K192" s="43"/>
    </row>
    <row r="193" spans="1:11" ht="15" x14ac:dyDescent="0.2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772</v>
      </c>
      <c r="G194" s="20">
        <f t="shared" ref="G194:J194" si="125">SUM(G185:G193)</f>
        <v>30.320000000000007</v>
      </c>
      <c r="H194" s="20">
        <f t="shared" si="125"/>
        <v>20.92</v>
      </c>
      <c r="I194" s="20">
        <f t="shared" si="125"/>
        <v>129.69</v>
      </c>
      <c r="J194" s="20">
        <f t="shared" si="125"/>
        <v>832.31999999999994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5" t="s">
        <v>4</v>
      </c>
      <c r="D195" s="66"/>
      <c r="E195" s="32"/>
      <c r="F195" s="33">
        <f>F184+F194</f>
        <v>1323</v>
      </c>
      <c r="G195" s="33">
        <f t="shared" ref="G195" si="126">G184+G194</f>
        <v>48.210000000000008</v>
      </c>
      <c r="H195" s="33">
        <f t="shared" ref="H195" si="127">H184+H194</f>
        <v>37.58</v>
      </c>
      <c r="I195" s="33">
        <f t="shared" ref="I195" si="128">I184+I194</f>
        <v>194.59</v>
      </c>
      <c r="J195" s="33">
        <f t="shared" ref="J195" si="129">J184+J194</f>
        <v>1315.52</v>
      </c>
      <c r="K195" s="33"/>
    </row>
    <row r="196" spans="1:11" ht="13.5" thickBot="1" x14ac:dyDescent="0.25">
      <c r="A196" s="28"/>
      <c r="B196" s="29"/>
      <c r="C196" s="67" t="s">
        <v>5</v>
      </c>
      <c r="D196" s="67"/>
      <c r="E196" s="67"/>
      <c r="F196" s="35">
        <f>(F24+F43+F62+F81+F100+F119+F138+F157+F176+F195)/(IF(F24=0,0,1)+IF(F43=0,0,1)+IF(F62=0,0,1)+IF(F81=0,0,1)+IF(F100=0,0,1)+IF(F119=0,0,1)+IF(F138=0,0,1)+IF(F157=0,0,1)+IF(F176=0,0,1)+IF(F195=0,0,1))</f>
        <v>1145.4666666666667</v>
      </c>
      <c r="G196" s="35">
        <f t="shared" ref="G196:J196" si="130">(G24+G43+G62+G81+G100+G119+G138+G157+G176+G195)/(IF(G24=0,0,1)+IF(G43=0,0,1)+IF(G62=0,0,1)+IF(G81=0,0,1)+IF(G100=0,0,1)+IF(G119=0,0,1)+IF(G138=0,0,1)+IF(G157=0,0,1)+IF(G176=0,0,1)+IF(G195=0,0,1))</f>
        <v>40.278000000000006</v>
      </c>
      <c r="H196" s="35">
        <f t="shared" si="130"/>
        <v>45.099999999999994</v>
      </c>
      <c r="I196" s="35">
        <f t="shared" si="130"/>
        <v>183.78800000000001</v>
      </c>
      <c r="J196" s="35">
        <f t="shared" si="130"/>
        <v>1286.7040000000002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</cp:lastModifiedBy>
  <cp:lastPrinted>2024-01-15T13:14:08Z</cp:lastPrinted>
  <dcterms:created xsi:type="dcterms:W3CDTF">2022-05-16T14:23:56Z</dcterms:created>
  <dcterms:modified xsi:type="dcterms:W3CDTF">2024-01-16T15:40:43Z</dcterms:modified>
</cp:coreProperties>
</file>